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1" sheetId="1" r:id="rId1"/>
  </sheets>
  <definedNames>
    <definedName name="_xlnm._FilterDatabase" localSheetId="0" hidden="1">Sheet1!$A$4:$X$55</definedName>
    <definedName name="_xlnm.Print_Titles" localSheetId="0">Sheet1!$2:$4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<sst xmlns="http://schemas.openxmlformats.org/spreadsheetml/2006/main" count="599" uniqueCount="279">
  <si>
    <t>附件：</t>
  </si>
  <si>
    <t>2026年度财政衔接推进乡村振兴补助资金项目计划表</t>
  </si>
  <si>
    <t>序号</t>
  </si>
  <si>
    <t>项目名称</t>
  </si>
  <si>
    <t>责任 单位</t>
  </si>
  <si>
    <t>建设地点</t>
  </si>
  <si>
    <t>项目
类型</t>
  </si>
  <si>
    <t>项目  性质</t>
  </si>
  <si>
    <t>时间进度</t>
  </si>
  <si>
    <t>建设内容</t>
  </si>
  <si>
    <t>总投资</t>
  </si>
  <si>
    <t>安排资金计划 （万元）</t>
  </si>
  <si>
    <t>绩效目标</t>
  </si>
  <si>
    <t>联农带农机制</t>
  </si>
  <si>
    <t>受益对象</t>
  </si>
  <si>
    <t>BJ和革命老区（√）</t>
  </si>
  <si>
    <t>示范村（√）</t>
  </si>
  <si>
    <t>脱贫村（√）</t>
  </si>
  <si>
    <t>衔接资金</t>
  </si>
  <si>
    <t>备注</t>
  </si>
  <si>
    <t>计划开工时间</t>
  </si>
  <si>
    <t>计划完工时间</t>
  </si>
  <si>
    <t>中央</t>
  </si>
  <si>
    <t>省级</t>
  </si>
  <si>
    <t>2026年度资金计划</t>
  </si>
  <si>
    <t>合计</t>
  </si>
  <si>
    <t>脱贫人口数</t>
  </si>
  <si>
    <t>监测对象数</t>
  </si>
  <si>
    <t>来源</t>
  </si>
  <si>
    <t>任务</t>
  </si>
  <si>
    <t>长白镇解放村鞭炮仓库至老解放桥河段水毁护岸修复工程</t>
  </si>
  <si>
    <t>长白镇人民政府</t>
  </si>
  <si>
    <t>解放村</t>
  </si>
  <si>
    <t>基建</t>
  </si>
  <si>
    <t>新建</t>
  </si>
  <si>
    <t>将原有水毁护岸进行修建，修建水毁护岸145.5米，护岸加固长60米</t>
  </si>
  <si>
    <t>项目建成后，可提升护岸防汛抗洪能力，保持河道通畅，保障周边村民生产生活安全。使解放村村民433户843人受益，其中脱贫户15户18人受益。</t>
  </si>
  <si>
    <t>项目可带动本地劳动力就业，增加村民收入；项目建成后由解放村委会管理</t>
  </si>
  <si>
    <t>乡村振兴任务</t>
  </si>
  <si>
    <t>长白县马鹿沟镇二十一道沟村乡村振兴农旅融合服务站建设项目</t>
  </si>
  <si>
    <t>马鹿沟镇人民政府</t>
  </si>
  <si>
    <t>二十一道沟村</t>
  </si>
  <si>
    <t>产业</t>
  </si>
  <si>
    <t>续建</t>
  </si>
  <si>
    <t>总建筑面积806.42㎡，完成4栋房屋及配套设施建设</t>
  </si>
  <si>
    <t>项目实施后，将带动当地旅游也发展，为村民提供就业岗位，促进村集体经济发展，预计每年为村集体经济增收20万元</t>
  </si>
  <si>
    <t>项目建成后统一进行管理，村委会制定科学合理的收益分配方案，带动脱贫人口8户9人增收，脱贫人口人均分红500元以上</t>
  </si>
  <si>
    <t>√</t>
  </si>
  <si>
    <t>马鹿沟镇沿江村水毁堤坝修复建设项目</t>
  </si>
  <si>
    <t>沿江村</t>
  </si>
  <si>
    <t>水毁重建浆砌石挡墙护岸共380米，重建农用道管涵1座</t>
  </si>
  <si>
    <t>修复水毁堤坝，提高行洪能力，项目使全村171户480人受益，包括脱贫人口13户17人</t>
  </si>
  <si>
    <t>修复水毁堤坝，提高山洪行洪能力，保障堤坝下游村民生命财产安全</t>
  </si>
  <si>
    <t>马鹿沟镇万宝岗村基础设施灾后重建项目</t>
  </si>
  <si>
    <t>万宝岗村</t>
  </si>
  <si>
    <t>沥青路面修复500平方米。</t>
  </si>
  <si>
    <t>修复水毁道路及公路沿线护坡挡墙，使全村常住人口76户142人受益，包括脱贫人口8户8人</t>
  </si>
  <si>
    <t>修复水毁道路及公路护坡挡墙，改善村民出行条件，提升村民幸福感和满意度</t>
  </si>
  <si>
    <t>马鹿沟镇龙泉镇村基础设施建设项目</t>
  </si>
  <si>
    <t>龙泉镇村</t>
  </si>
  <si>
    <t>新建道路967平方米。</t>
  </si>
  <si>
    <t>改善村内道路，保障村民出行便利与安全，使村内常住人口152人受益，包括建档立卡脱贫户16人。</t>
  </si>
  <si>
    <t>马鹿沟镇果园村基础设施维修改造项目</t>
  </si>
  <si>
    <t>果园村</t>
  </si>
  <si>
    <t>新建道路470平方米，罩面1370平方米。</t>
  </si>
  <si>
    <t>维修村内水毁设施，保障村民正常生产活动，使梨树沟村常住人口119人受益，包括建档立卡脱贫户7户10人，使农场村常住人口54人受益，包括建档立卡脱贫户9户12人。</t>
  </si>
  <si>
    <t>马鹿沟镇梨树沟村、农场村水毁基础设施维修建设项目</t>
  </si>
  <si>
    <t>梨树沟村、农场村</t>
  </si>
  <si>
    <t>新建涵洞1座，改建2座，共计3座。</t>
  </si>
  <si>
    <t>少数民族发展任务</t>
  </si>
  <si>
    <t>长白县金华乡金华村温室大棚改建项目</t>
  </si>
  <si>
    <t>金华乡人民政府</t>
  </si>
  <si>
    <t>金华村</t>
  </si>
  <si>
    <t>安装集热水箱3个，铺设种植土等</t>
  </si>
  <si>
    <t>项目建成后，预计年收益11.4万元一是用于壮大村集体经济，发展公益事业二是用于维修棚区设施三是为脱贫建档立卡脱贫户分红，年人均分红200元以上带动全村全村273户485人包括脱贫户22户34人持续稳定脱贫</t>
  </si>
  <si>
    <t>项目建成后由村委会管理运营，预计年收益约11.4万元，设专账管理，制定科学受益分配方案，采取差异化分配，带动脱贫人员持续稳定脱贫预计为全村脱贫户22户34人年人均分红200元预计带动村内劳动5人以上务工</t>
  </si>
  <si>
    <t>长白县金华乡九谷村供水管线修建项目</t>
  </si>
  <si>
    <t>九谷村</t>
  </si>
  <si>
    <t>更换供水管线3700米，修建护坝等</t>
  </si>
  <si>
    <t>有效提升村民饮水安全，保障供水充足，提高群众满意度全村村民受益，包括脱贫户2户2人受益</t>
  </si>
  <si>
    <t>项目完成后由九谷村村民委员会管理，保障生产生活用水，提高饮水质量，防止已脱贫贫困户返贫，已脱贫人口2户2人</t>
  </si>
  <si>
    <t>长白县金华乡温室大棚改建项目（二期）</t>
  </si>
  <si>
    <t>改建温室大棚两栋，每栋规格50m*12m。</t>
  </si>
  <si>
    <t>项目建成后，预计年收益11万元。一是用于壮大村集体经济，发展公益事业。二是用于维修棚区设施。三是为脱贫建档立卡脱贫户分红，年人均分红200元以上。带动全村全村273户485人包括脱贫户22户34人持续稳定脱贫。</t>
  </si>
  <si>
    <t>项目建成后由村委会管理运营，预计年收益约11万元，设专账管理，制定科学受益分配方案，采取差异化分配，带动脱贫人员持续稳定脱贫。预计为全村脱贫户22户34人年人均分红200元。预计带动村内劳动5人以上务工。</t>
  </si>
  <si>
    <t>长白县金华乡金华村供排水管网修建项目</t>
  </si>
  <si>
    <t>更换排水管网304米，更换供水管网1121延长米；以及沉淀池、检修井及路面恢复等。</t>
  </si>
  <si>
    <t>完善基础设施建设，改善居民生活条件，保障饮水安全，全村村民受益，包括已脱贫人口31户52人受益。</t>
  </si>
  <si>
    <t>项目完成后由金华村村民委员会管理，保障生产生活用水，改善居民生活条件，包括已脱贫人口31户52人受益。</t>
  </si>
  <si>
    <t>长白县十四道沟镇干沟子村乡村振兴农旅融合服务站建设项目</t>
  </si>
  <si>
    <t>十四道沟镇干沟子村民委员会</t>
  </si>
  <si>
    <t>干沟子村</t>
  </si>
  <si>
    <t>改造现有建筑，改造面积 800平方米,包括游客服务大厅，临时休息间以及其他配套附属设施等</t>
  </si>
  <si>
    <t>项目建成后年收入20万元，带动全镇旅游产业发展，干沟子村240户/478人受益，其中脱贫户10户16人，监测户2户3人，每年脱贫户/监测户人均分红300元</t>
  </si>
  <si>
    <t>项目建成后由对外发包经营，每年收取租金，预计年收入20万元，促进十四道沟镇旅游产业发展降低返贫几率，带动脱贫户10户16人，监测户2户3人，每年脱贫户/监测户人均分红300元达到脱户和监测户持续稳定脱贫的要求</t>
  </si>
  <si>
    <t>长白县十四道沟镇安乐村乡村振兴农旅融合服务站建设项目</t>
  </si>
  <si>
    <t>十四道沟镇安乐村民委员会</t>
  </si>
  <si>
    <t>安乐村</t>
  </si>
  <si>
    <t>改造现有建筑，改造面积900平方米,包括游客服务大厅，临时休息间以及其他配套附属设施等</t>
  </si>
  <si>
    <t>项目建成后年收入20万元，带动全镇旅游产业发展，安乐村76户/146人受益，其中脱贫户12户15人，监测户1户2人，每年脱贫户/监测户人均分红300元</t>
  </si>
  <si>
    <t>项目建成后由对外发包经营，每年收取租金，预计年收入20万元，促进十四道沟镇旅游产业发展降低返贫几率，带动脱贫户12户15人，监测户1户2人，每年脱贫户/监测户人均分红300元达到脱户和监测户持续稳定脱贫的要求</t>
  </si>
  <si>
    <t>十四道沟镇安乐村农田护坡建设项目</t>
  </si>
  <si>
    <t>十四道沟镇人民政府</t>
  </si>
  <si>
    <t>新建5米高挡墙250延长米</t>
  </si>
  <si>
    <t>项目建成后可增强安乐村的地质灾害防治能力，保障耕地及农业生产安全，全村103户/192人受益，其中脱贫户13户16人，监测户1户/2人</t>
  </si>
  <si>
    <t>项目完成后由安乐村村民委员会管理，保障全体村民耕地及农业生产安全，保护土地水土流失，达到脱贫户13户16人持续稳定脱贫的要求</t>
  </si>
  <si>
    <t>长白县十四道沟镇鸡冠砬子大棚建设项目</t>
  </si>
  <si>
    <t>鸡冠砬子村</t>
  </si>
  <si>
    <t>在新建2栋高标准现代化暖棚，每栋大棚占地面积660平方米，同时配套建设灌溉井2个、喷灌设施及管线和大棚监控设施。</t>
  </si>
  <si>
    <t>项目建成后将带动鸡冠砬子村村民就业发展，解决村民就业难问题，项目建成后年收入20万元，人均增收300元，其中脱贫困人口13户18人，监测户4户9人。</t>
  </si>
  <si>
    <t>项目建成后将由鸡冠砬子村村民委员会负责运行，项目建成后将带动鸡冠砬子村村民就业发展，解决村民就业难问题，项目建成后年收入50万元，人均增收700元，其中脱贫困人口13户18人，监测户4户9人。</t>
  </si>
  <si>
    <t>鸡冠砬子村泄洪渠建设项目</t>
  </si>
  <si>
    <t>新建高标准混凝土结构泄洪渠80米，配套建设进水口控制闸门1处、沉砂池1座、渠系连接段及护砌工程;对周边排水沟进行清淤疏通180米</t>
  </si>
  <si>
    <t>项目建成后，将保障鸡冠砬子全体村民的汛期安全，提高生活水平，全村275户/807人受益，其中脱贫困人口13户18人，监测户4户9人。</t>
  </si>
  <si>
    <t>项目建成后将由鸡冠砬子村村民委员会负责运行，项目完成后，将保障鸡冠砬子全体村民的汛期安全，提高生活水平，全村275户/807人受益，其中脱贫困人口13户18人，监测户4户9人。</t>
  </si>
  <si>
    <t>长白县十二道沟镇外南岔村水毁河坝修复工程项目</t>
  </si>
  <si>
    <t>十二道沟镇人民政府</t>
  </si>
  <si>
    <t>十二道沟镇外南岔村</t>
  </si>
  <si>
    <t>外南岔村维修加固两侧护岸总长168m，重建石笼护底长150m</t>
  </si>
  <si>
    <t>项目建成后，可改善全村生产环境，保障村民生产出行安全，全村受益其中，脱贫户11户16人受益</t>
  </si>
  <si>
    <t>通过本项目的建设，保障脱贫户生产生活安全，提高生活质量改善村容村貌，助力推动巩固脱贫攻坚成果和乡村振兴有效衔接</t>
  </si>
  <si>
    <t>十二道沟镇船卧子村自来水建设项目</t>
  </si>
  <si>
    <t>船卧子村</t>
  </si>
  <si>
    <t>铺设自来水管线1778米及一应附属设施，采购2000米管线。</t>
  </si>
  <si>
    <t>项目完成后，进一步改善农民生产生活条件，全村受益，其中，脱贫户21户31人受益。</t>
  </si>
  <si>
    <t>可改善全村生产生活环境，保障脱贫户生产生活安全，提高生活质量。</t>
  </si>
  <si>
    <t>十二道沟镇十二道沟村自来水建设项目</t>
  </si>
  <si>
    <t>十二道沟村</t>
  </si>
  <si>
    <t>铺设主管道三寸管1750米、二寸管1128米及建设检修井等附属设施。</t>
  </si>
  <si>
    <t>项目完成后，进一步改善农民生产生活条件，全村受益，其中，脱贫户41户57人受益。</t>
  </si>
  <si>
    <t>十二道沟镇十三道湾村民宿及附属设施建设项目</t>
  </si>
  <si>
    <t>十三道湾村</t>
  </si>
  <si>
    <t>建设配套设施</t>
  </si>
  <si>
    <t>项目完成后，进一步改善农民生产条件，提高生产能力，促进农民增收，全村脱贫户13户19人受益</t>
  </si>
  <si>
    <t>项目建成后，由十三道湾村农业合作社管理运营，制定科学收益分配方案，每年预计收入3.2万元，给脱贫户13户19人每年每人100元分红，增加收入，进一步巩固脱贫成果</t>
  </si>
  <si>
    <t>十二道沟镇中和村智能大棚建设项目</t>
  </si>
  <si>
    <t>中和村</t>
  </si>
  <si>
    <t>建设智能大棚顶部及安装内部设施。</t>
  </si>
  <si>
    <t>通过项目建设进一步改善农民生产条件，提高生产能力，促进农民增收，全村受益，其中，脱贫户17户25人、监测户3户8人受益。</t>
  </si>
  <si>
    <t>项目建成后，每年预计收入2.1万元，给脱贫户18户27人、监测户3户8人每年每人200元分红，增加收入。</t>
  </si>
  <si>
    <t>十二道沟镇十二道湾村果汁加工厂技术改造项目</t>
  </si>
  <si>
    <t>十二道沟镇十二道湾村</t>
  </si>
  <si>
    <t>维修原有厂房两栋，采购果汁加工设备一套。</t>
  </si>
  <si>
    <t>项目完成后，完善果汁厂相关设备，更好的提高果汁厂的生产条件，提升果汁厂运作效率，促进农民增收，全村受益，其中，脱贫户3户5人、监测户2户4人受益。</t>
  </si>
  <si>
    <t>项目建成后，由十二道湾村村集体管理运营，制定科学收益分配方案，每年预计收入4.95万元，给脱贫户3户5人、监测户2户4人差异化分红，增加收入，进一步巩固脱贫成果。</t>
  </si>
  <si>
    <t>十三道沟村冷链销售及附属设施建设项目</t>
  </si>
  <si>
    <t>十二道沟镇十三道沟村</t>
  </si>
  <si>
    <t>烘干车间、生产车间等设施。</t>
  </si>
  <si>
    <t>项目完成后，进一步改善农民生产条件，提高生产能力，促进农民增收，全村受益，其中，脱贫户26户32人、监测户4户7人受益。</t>
  </si>
  <si>
    <t>项目建成后，由十三道沟村村集体管理运营，制定科学收益分配方案，每年预计收入13.3万元，给脱贫户26户32人、监测户4户7人每年每人差异化分红，增加收入，进一步巩固脱贫成果。</t>
  </si>
  <si>
    <t>十二道沟镇十二道沟村农文旅综合项目</t>
  </si>
  <si>
    <t>建设一个农文旅综合服务中心。</t>
  </si>
  <si>
    <t>项目完成后，提高村集体经济收入，其中，脱贫户41户57人受益。</t>
  </si>
  <si>
    <t>项目建成后，由十二道沟村村集体管理运营，制定科学收益分配方案，每年预计收入11.56万元，给脱贫户41户57人差异化分红，增加收入，进一步巩固脱贫成果。</t>
  </si>
  <si>
    <t>长白县十二道沟镇中和村水毁河坝维修项目</t>
  </si>
  <si>
    <t>十二道沟镇中和村</t>
  </si>
  <si>
    <t>维修水毁河坝234米。</t>
  </si>
  <si>
    <t>项目完成后，增加全村抗洪泄洪能力，保障村民生产出行安全，全村受益，其中，脱贫户17户25人，监测户3户8人受益。</t>
  </si>
  <si>
    <t>可改善全村生活环境，保障脱贫户生活安全，提高生活质量。</t>
  </si>
  <si>
    <t>长白县八道沟镇蛤蟆川村农文旅综合体项目</t>
  </si>
  <si>
    <t>八道沟镇人民政府</t>
  </si>
  <si>
    <t>蛤蟆川村</t>
  </si>
  <si>
    <t>餐厅、厨房、卫生间（包含无障碍卫生间）</t>
  </si>
  <si>
    <t>项目达到后预计年收入20万元，带动129户284人，人均收入增加200元，带动脱贫户13户15人，持续脱贫</t>
  </si>
  <si>
    <t>项目完成后由村委会管理，制定科学收益方案，用于脱贫户分红，持续巩固脱贫成果</t>
  </si>
  <si>
    <t>长白县八道沟镇葫芦套村高标准大棚建设项目</t>
  </si>
  <si>
    <t>葫芦套村</t>
  </si>
  <si>
    <t>新建1栋温室大棚及配套设施</t>
  </si>
  <si>
    <t>该项目达到后预计年收入30万元，带动123户352人，人均收入增加500元，带动脱贫户6户7人，持续脱贫</t>
  </si>
  <si>
    <t>2025年八道沟镇新开沟村文旅综合体建设项目</t>
  </si>
  <si>
    <t>新开沟村</t>
  </si>
  <si>
    <t>接待大厅、室内卫生间、餐厅、厨房</t>
  </si>
  <si>
    <t>项目达到后预计年收入9万元，带动106户330人，人均收入增加270元，带动脱贫户13户17人、监测户1户2人持续脱贫</t>
  </si>
  <si>
    <t>项目完成后由村委会管理，科学分红，推动村民创收方式多元化；创造就业岗位，带动村民就业，增加收入渠道；有利于壮大集体经济，持续巩固脱贫成果，不断提升群众增收致富能力</t>
  </si>
  <si>
    <t>长白县八道沟镇新兴村、胜利村、不大远村灾后山洪沟治理项目</t>
  </si>
  <si>
    <t>新兴村、胜利村、不大远村</t>
  </si>
  <si>
    <t>山洪沟治理250米</t>
  </si>
  <si>
    <t>该项目进一步改善252户499人农民生产条件，提高生产能力和生活条件，促进农民增收，其中：脱贫建档立卡脱贫困11户16人受益</t>
  </si>
  <si>
    <t>项目完成后由村民委员会管理，改善村民出行及提高生产生活条件，提高生产能力，促进农民增收，达到脱贫户9户12人持续稳定脱贫的要求</t>
  </si>
  <si>
    <t>长白朝鲜族自治县八道沟镇东兴村灾后重建项目</t>
  </si>
  <si>
    <t>东兴村</t>
  </si>
  <si>
    <t>供热二级管网总长2555米，管道拆除520米，人行道重建7125平方米，路缘石5100米，长城墙500米。</t>
  </si>
  <si>
    <t>该项目进一步改善76户132人农民生产条件，提高生产能力和生活条件，促进农民增收，其中：脱贫建档立卡脱贫困7户12人受益</t>
  </si>
  <si>
    <t>项目完成后由村民委员会管理，改善村民出行及提高生产生活条件，提高生产能力，促进农民增收，达到脱贫户7户12人持续稳定脱贫的要求</t>
  </si>
  <si>
    <t>长白朝鲜族自治县八道沟镇甜玉米保鲜处理加工项目</t>
  </si>
  <si>
    <t>场地硬化1000㎡，建设厂房200平方米及甜玉米加工生产线一套，包括甜玉米扒皮生产线、清洗消毒生产线、包装杀菌生产线、蒸煮生产线等相关配套设备。</t>
  </si>
  <si>
    <t>该项目达到后预计年收入24万元，带动65户161人，人均收入增加1490元，带动脱贫户6户7人、监测户1户1人，持续脱贫。</t>
  </si>
  <si>
    <t>长白朝鲜族自治县八道沟镇蛤蟆川村高标准温室建设项目</t>
  </si>
  <si>
    <t>建设6栋高标准温室大棚。</t>
  </si>
  <si>
    <t>该项目达到后预计年收入30万元，带动127户287人，人均收入增加1045.29元，带动脱贫户13户15人、监测户2户3人，持续脱贫。</t>
  </si>
  <si>
    <t>长白朝鲜族自治县八道沟镇西兴村基础设施灾后重建项目</t>
  </si>
  <si>
    <t>西兴村</t>
  </si>
  <si>
    <t>箱变1座，路灯16盏。</t>
  </si>
  <si>
    <t>该项目将进一步改善292户598人农民生产、生活条件，方便群众出行、提高生活质量，其中：脱贫户15户24人、监测户0户0人受益。</t>
  </si>
  <si>
    <t>项目建成后增加村民幸福感，保护居民安全，提升村民生活幸福指数，提高村民生活质量，加强乡村建设能力。</t>
  </si>
  <si>
    <t>新房子镇大顶子村农文旅综合服务中心建设项目</t>
  </si>
  <si>
    <t>新房子镇人民政府</t>
  </si>
  <si>
    <t>大顶子村</t>
  </si>
  <si>
    <t>利用大顶子村村部后侧场地新建砖瓦结构40㎡民俗10间，配套水泥休闲活动场地600㎡，配套相关装潢，等用品</t>
  </si>
  <si>
    <t>项目建成后，预计年收益3万元，可有效带动大顶子村文旅事业发展，提升大顶子村特色知名度，可提供居民就业岗位，脱贫户9户12人受益</t>
  </si>
  <si>
    <t>该项目可带动村内居民就业，吸引游客前往，带动其他产业发展，提升大顶子村旅游业发展，脱贫户9户12人受益</t>
  </si>
  <si>
    <t>新房子镇老人沟村观湖印象民宿建设项目</t>
  </si>
  <si>
    <t>老人沟村</t>
  </si>
  <si>
    <t>配套民宿相关装潢，卫浴，家具等用品</t>
  </si>
  <si>
    <t>项目建成后，预计年收益2万元，可有效带动老人沟村文旅事业发展，提升老人沟村特色知名度，可提供居民就业岗位，脱贫户19户22人受益</t>
  </si>
  <si>
    <t>该项目可带动村内居民就业，吸引游客前往，带动其他产业发展，提升老人沟村旅游业发展，脱贫户19户22人受益</t>
  </si>
  <si>
    <t>新房子镇景秀村农文旅综合服务中心建设项目</t>
  </si>
  <si>
    <t>景秀村</t>
  </si>
  <si>
    <t>新建民宿6栋，每栋30平，包括（室内卫生间、床、空调等）元，屋外硬化</t>
  </si>
  <si>
    <t>项目建成后，预计年收益3万元，可有效带动景秀村文旅事业发展，提升景秀村特色知名度，可提供居民就业岗位，村民23户61人受益</t>
  </si>
  <si>
    <t>该项目可带动村内居民就业，吸引游客前往，带动其他产业发展，提升景秀村旅游业发展，村民23户61人受益</t>
  </si>
  <si>
    <t>新房子镇虎洞沟村冷库建设项目</t>
  </si>
  <si>
    <t>虎洞沟村</t>
  </si>
  <si>
    <t>开展场区硬化、砖围墙；安装冷冻、冷藏库设备等</t>
  </si>
  <si>
    <t>项目建成三年后开始收益，收入逐年递增，可以连续收益20-30年带动脱贫28人，每年脱贫户人均分红200元</t>
  </si>
  <si>
    <t>项目建设完成后，可以冷藏自产的地瓜干并可以将冷库对外运营，制定科学收益分配方案，壮大村集体经济，为已脱贫人口分红并带动部分劳动力创收</t>
  </si>
  <si>
    <t>新房子镇新房子村管网建设项目</t>
  </si>
  <si>
    <t>新房子村</t>
  </si>
  <si>
    <t>新建给水De160的PE100管858.59米、d300的钢筋混凝土污水管1512米、800~d1200的钢筋混凝土雨水管891.81米</t>
  </si>
  <si>
    <t>项目建成后，新房子村将全面完成污水、雨水管网建设，完成新房子村村庄城镇化重要建设的一步，为新房子村旅游、产业发展、生活宜居带来重大改变</t>
  </si>
  <si>
    <t>项目建成后，由村委会统一运营管理，全村159户294人受益，其中脱贫户14户21人，将极大改善全村营商环境，进一步吸纳产业发展，带动居民致富增收</t>
  </si>
  <si>
    <t>新房子镇老人沟村观湖印象民宿（二期）</t>
  </si>
  <si>
    <t>老人沟村新建可移动式民宿5个（每个30平方米），建设配套休闲场地200平方米</t>
  </si>
  <si>
    <t>项目建成后，由村委会统一管理，在一期项目的基础上继续补强，打造连片式民宿休闲共同体，</t>
  </si>
  <si>
    <t>项目建设完成后，预计年收入增长2万元，提供2个工作岗位，带动居民增收，提升周边产业附属收益价值，提升民宿公信力。</t>
  </si>
  <si>
    <t>长白县宝泉山镇邱家店村乡村振兴农旅融合服务站建设项目</t>
  </si>
  <si>
    <t>宝泉山镇人民政府</t>
  </si>
  <si>
    <t>邱家店村</t>
  </si>
  <si>
    <t>项目总占地面积774㎡，总建筑面积908.70㎡。其中服务站768.00㎡，消防水泵房140.70㎡（其中地上建筑面积19.34㎡，地下建筑面积121.36㎡）；以及其他配套附属设施等。</t>
  </si>
  <si>
    <t>该项目达到规模后预计年纯收入利润15.2万元，用于脱贫户分红，年人均分红500元以上带动邱家店村脱贫户6户6人持续稳定脱贫</t>
  </si>
  <si>
    <t>吸纳本村农户稳定就业,收益由本村制定分配方案采用差异化分配和奖励等方式分配给脱贫户，增加脱贫户财产性收入</t>
  </si>
  <si>
    <t>长白朝鲜族自治县宝泉山镇大崴子村下崴子段水毁堤坝灾后重建项目</t>
  </si>
  <si>
    <t>大崴子村</t>
  </si>
  <si>
    <t>水毁重建浆砌石护岸共97m，现有浆砌石护岸维修加固共195m，铺设格宾石笼护脚总长741m</t>
  </si>
  <si>
    <t>完善基础设施建设，提高防洪标准，确保村民生命财产安全，全村村民受益，包括脱贫人口13户17人、监测对象2户3人受益</t>
  </si>
  <si>
    <t>项目建成后由大崴子村村民委员会管理，提高防洪标准，确保村民生命财产安全，包括脱贫人口13户17人、监测对象2户3人受益</t>
  </si>
  <si>
    <t>长白县宝泉山镇泥粒河村村内道路改建项目</t>
  </si>
  <si>
    <t>长白县宝泉山镇泥粒河村</t>
  </si>
  <si>
    <t>道路改建总面积7900平方米</t>
  </si>
  <si>
    <t>完善基础设施建设，解决村民出行问题，改善居民生活条件，全村村民受益</t>
  </si>
  <si>
    <t>项目建成后由泥粒河管委会管理，保障出行安全，改善居民生活条件，全村村民受益</t>
  </si>
  <si>
    <t>长白县宝泉山镇饮水工程项目</t>
  </si>
  <si>
    <t>宝泉社区、河底村、邱家店村、八盘道村、老局所村、东岗、泥粒河、大崴子村</t>
  </si>
  <si>
    <t>宝泉山镇社区河底村处备用水源地改造120平方米，铺设河底至社区输水管道1000米，；新建社区邱家店村备用水源、水塔一处，管道铺设1100米</t>
  </si>
  <si>
    <t>完善基础设施建设，解决村民饮水问题，改善居民生活条件，全村村民受益。</t>
  </si>
  <si>
    <t>项目建成后由宝泉社区、河底村、邱家店村、八盘道村、老局所村、东岗、泥粒河管理，解决村民饮水放问题，改善居民生活条件，全村村民受益。</t>
  </si>
  <si>
    <t>长白县老局所村污水处理建设项目（二期）</t>
  </si>
  <si>
    <t>老局所村</t>
  </si>
  <si>
    <t>DN300管100米，入户管DN100管线长30米，检查井4座。</t>
  </si>
  <si>
    <t>完善基础设施建设，解决村民生活用水排放问题，改善居民生活条件，全村村民受益。</t>
  </si>
  <si>
    <t>项目建成后由老局所村管理，解决村民生活用水排放问题，改善居民生活条件，全村村民受益。</t>
  </si>
  <si>
    <t>长白县2025年农村供水高质量发展项目</t>
  </si>
  <si>
    <t>长白县水利局</t>
  </si>
  <si>
    <t>3个乡镇6个村屯</t>
  </si>
  <si>
    <t>铺设管道、管理房2座、深水井2座、水源地保护2处、配套线路及线路2套等。</t>
  </si>
  <si>
    <t>完成农村供水保障工程的检查和督促指导，提高供水效率，解决全县3个乡镇6个村屯1768人饮水安全，其中脱贫人口66人，监测人口12人</t>
  </si>
  <si>
    <t>项目建成后提升农村居民生活质量，改善人居环境，保障农村居民的饮水安全</t>
  </si>
  <si>
    <t>农户发展庭院经济补助项目</t>
  </si>
  <si>
    <t>农业农村局</t>
  </si>
  <si>
    <t>长白县</t>
  </si>
  <si>
    <t>对发展庭院经济的脱贫人口和监测对象奖补</t>
  </si>
  <si>
    <t>以强村富民为目标，通过发展庭院经济，进一步破解产业发展用地瓶颈、拓宽群众持续增收途径，为农村经济健康发展注入新活力，进一步加快推进乡村振兴建设步伐</t>
  </si>
  <si>
    <t>发展基础更加稳固,产业布局更加优化，产业类型更加丰富产销衔接更加顺畅,发展活力持续增强,打造一批特色品牌,建成一批标准化乡村生产基地,培育一批有地方特色的庭院经济主导产业</t>
  </si>
  <si>
    <t>“雨露计划”职业教育补助项目</t>
  </si>
  <si>
    <t>其他</t>
  </si>
  <si>
    <t>农村建档立卡脱贫家庭和防止返贫监测对象子女接受中、高等职业教育,按每生每学期1500元标准(春、秋学期各补一次,即每学年3000元)以一卡通(折)方式直补到建档立卡脱贫家庭和防止返贫监测对象</t>
  </si>
  <si>
    <t>为保障脱贫户、监测户子女接受中、高等职业教育，确保建档立卡脱贫家庭和防止返贫监测对象进行补贴巩固脱贫攻坚成果</t>
  </si>
  <si>
    <t>巩固脱贫攻坚成果方面，资助农村建档立卡脱贫家庭和防止返贫监测对象子女完成学业</t>
  </si>
  <si>
    <t>脱贫劳动力一次性往返交通补助项目</t>
  </si>
  <si>
    <t>外出务工脱贫劳动力交通补助</t>
  </si>
  <si>
    <t>对跨省和省内县外稳定就业3个月(含)以上(可跨年累计)脱贫劳动力(含监测对象)，年度内给予一次性户籍地到务工地往返交通票价据实补助</t>
  </si>
  <si>
    <t>补助脱贫人口跨省务工和省内县外务工交通费，降低脱贫工人口务工成本</t>
  </si>
  <si>
    <t>衔接资金项目管理费</t>
  </si>
  <si>
    <t>财政局</t>
  </si>
  <si>
    <t>全县2025年实施的衔接资金项目管理费</t>
  </si>
  <si>
    <t>保障2025年实施的衔接资金项目按期保质保量完成建设，改善贫困人口生产生活条件</t>
  </si>
  <si>
    <t>中、省级</t>
  </si>
  <si>
    <t>中央少数民族任务6乡村振兴任务20</t>
  </si>
  <si>
    <t>注：2026年度安排产业项目23个，资金3174.78万元。其中：中央资金投入产业项目9个，产业资金1753.43万元，占比65.45%，省级资金投入产业项目14个，产业资金1421.35万元，占比50%。</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</si>
</sst>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4">
    <font>
      <sz val="11"/>
      <color theme="1"/>
      <name val="宋体"/>
      <charset val="134"/>
      <scheme val="minor"/>
    </font>
    <font>
      <sz val="11"/>
      <name val="宋体"/>
      <charset val="134"/>
      <scheme val="minor"/>
    </font>
    <font>
      <sz val="8"/>
      <name val="宋体"/>
      <charset val="134"/>
      <scheme val="minor"/>
    </font>
    <font>
      <sz val="11"/>
      <name val="仿宋"/>
      <charset val="134"/>
    </font>
    <font>
      <b/>
      <sz val="22"/>
      <name val="仿宋"/>
      <charset val="134"/>
    </font>
    <font>
      <sz val="10"/>
      <name val="宋体"/>
      <charset val="134"/>
    </font>
    <font>
      <sz val="10"/>
      <name val="宋体"/>
      <charset val="134"/>
      <scheme val="minor"/>
    </font>
    <font>
      <sz val="9"/>
      <name val="宋体"/>
      <charset val="134"/>
    </font>
    <font>
      <sz val="9"/>
      <name val="宋体"/>
      <charset val="134"/>
    </font>
    <font>
      <sz val="9"/>
      <name val="宋体"/>
      <charset val="134"/>
      <scheme val="minor"/>
    </font>
    <font>
      <sz val="9"/>
      <name val="宋体"/>
      <charset val="134"/>
      <scheme val="major"/>
    </font>
    <font>
      <sz val="9"/>
      <name val="Arial"/>
      <charset val="134"/>
    </font>
    <font>
      <sz val="10"/>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name val="宋体"/>
      <charset val="134"/>
    </font>
    <font>
      <sz val="11"/>
      <color theme="1"/>
      <name val="Tahoma"/>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indexed="8"/>
      </bottom>
      <diagonal/>
    </border>
    <border>
      <left style="thin">
        <color auto="1"/>
      </left>
      <right style="thin">
        <color indexed="8"/>
      </right>
      <top style="thin">
        <color auto="1"/>
      </top>
      <bottom style="thin">
        <color auto="1"/>
      </bottom>
      <diagonal/>
    </border>
    <border>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2" borderId="11"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12" applyNumberFormat="0" applyFill="0" applyAlignment="0" applyProtection="0">
      <alignment vertical="center"/>
    </xf>
    <xf numFmtId="0" fontId="19" fillId="0" borderId="12" applyNumberFormat="0" applyFill="0" applyAlignment="0" applyProtection="0">
      <alignment vertical="center"/>
    </xf>
    <xf numFmtId="0" fontId="20" fillId="0" borderId="13" applyNumberFormat="0" applyFill="0" applyAlignment="0" applyProtection="0">
      <alignment vertical="center"/>
    </xf>
    <xf numFmtId="0" fontId="20" fillId="0" borderId="0" applyNumberFormat="0" applyFill="0" applyBorder="0" applyAlignment="0" applyProtection="0">
      <alignment vertical="center"/>
    </xf>
    <xf numFmtId="0" fontId="21" fillId="3" borderId="14" applyNumberFormat="0" applyAlignment="0" applyProtection="0">
      <alignment vertical="center"/>
    </xf>
    <xf numFmtId="0" fontId="22" fillId="4" borderId="15" applyNumberFormat="0" applyAlignment="0" applyProtection="0">
      <alignment vertical="center"/>
    </xf>
    <xf numFmtId="0" fontId="23" fillId="4" borderId="14" applyNumberFormat="0" applyAlignment="0" applyProtection="0">
      <alignment vertical="center"/>
    </xf>
    <xf numFmtId="0" fontId="24" fillId="5" borderId="16" applyNumberFormat="0" applyAlignment="0" applyProtection="0">
      <alignment vertical="center"/>
    </xf>
    <xf numFmtId="0" fontId="25" fillId="0" borderId="17" applyNumberFormat="0" applyFill="0" applyAlignment="0" applyProtection="0">
      <alignment vertical="center"/>
    </xf>
    <xf numFmtId="0" fontId="26" fillId="0" borderId="18" applyNumberFormat="0" applyFill="0" applyAlignment="0" applyProtection="0">
      <alignment vertical="center"/>
    </xf>
    <xf numFmtId="0" fontId="27" fillId="6" borderId="0" applyNumberFormat="0" applyBorder="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1"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0" fillId="32" borderId="0" applyNumberFormat="0" applyBorder="0" applyAlignment="0" applyProtection="0">
      <alignment vertical="center"/>
    </xf>
    <xf numFmtId="0" fontId="32" fillId="0" borderId="0">
      <alignment vertical="center"/>
    </xf>
    <xf numFmtId="0" fontId="0" fillId="0" borderId="0">
      <alignment vertical="center"/>
    </xf>
    <xf numFmtId="0" fontId="33" fillId="0" borderId="0"/>
  </cellStyleXfs>
  <cellXfs count="63">
    <xf numFmtId="0" fontId="0" fillId="0" borderId="0" xfId="0">
      <alignment vertical="center"/>
    </xf>
    <xf numFmtId="0" fontId="1" fillId="0" borderId="0" xfId="0" applyFont="1" applyFill="1" applyAlignment="1">
      <alignment vertical="center"/>
    </xf>
    <xf numFmtId="0" fontId="1" fillId="0" borderId="0" xfId="0" applyFont="1" applyFill="1" applyAlignment="1">
      <alignment horizontal="center" vertical="center"/>
    </xf>
    <xf numFmtId="0" fontId="2" fillId="0" borderId="0" xfId="0" applyFont="1" applyFill="1" applyAlignment="1">
      <alignment vertical="center"/>
    </xf>
    <xf numFmtId="0" fontId="1" fillId="0" borderId="0" xfId="0" applyFont="1" applyFill="1" applyAlignment="1">
      <alignment horizontal="left" vertical="center"/>
    </xf>
    <xf numFmtId="0" fontId="3" fillId="0" borderId="0" xfId="0" applyFont="1" applyFill="1" applyAlignment="1">
      <alignment horizontal="left" vertical="top" wrapText="1"/>
    </xf>
    <xf numFmtId="0" fontId="3" fillId="0" borderId="0" xfId="0" applyFont="1" applyFill="1" applyAlignment="1">
      <alignment horizontal="center" vertical="top" wrapText="1"/>
    </xf>
    <xf numFmtId="0" fontId="4" fillId="0" borderId="0" xfId="0" applyFont="1" applyFill="1" applyAlignment="1">
      <alignment horizontal="center" vertical="center" wrapText="1"/>
    </xf>
    <xf numFmtId="0" fontId="4" fillId="0" borderId="0" xfId="0" applyFont="1" applyFill="1" applyAlignment="1">
      <alignment horizontal="left"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2" xfId="0" applyFont="1" applyFill="1" applyBorder="1" applyAlignment="1">
      <alignment horizontal="center" vertical="center"/>
    </xf>
    <xf numFmtId="0" fontId="6" fillId="0" borderId="1" xfId="0" applyFont="1" applyFill="1" applyBorder="1" applyAlignment="1">
      <alignment horizontal="center" vertical="center"/>
    </xf>
    <xf numFmtId="0" fontId="5" fillId="0" borderId="6" xfId="0" applyFont="1" applyFill="1" applyBorder="1" applyAlignment="1">
      <alignment horizontal="center" vertical="center" wrapText="1"/>
    </xf>
    <xf numFmtId="0" fontId="5" fillId="0" borderId="6" xfId="0" applyFont="1" applyFill="1" applyBorder="1" applyAlignment="1">
      <alignment horizontal="left" vertical="center" wrapText="1"/>
    </xf>
    <xf numFmtId="0" fontId="5" fillId="0" borderId="1" xfId="0" applyFont="1" applyFill="1" applyBorder="1" applyAlignment="1">
      <alignment horizontal="center" vertical="center"/>
    </xf>
    <xf numFmtId="0" fontId="6" fillId="0" borderId="6" xfId="0" applyFont="1" applyFill="1" applyBorder="1" applyAlignment="1">
      <alignment horizontal="center" vertical="center"/>
    </xf>
    <xf numFmtId="0" fontId="5" fillId="0" borderId="7" xfId="0" applyFont="1" applyFill="1" applyBorder="1" applyAlignment="1">
      <alignment horizontal="center" vertical="center" wrapText="1"/>
    </xf>
    <xf numFmtId="0" fontId="7" fillId="0" borderId="7" xfId="0" applyFont="1" applyFill="1" applyBorder="1" applyAlignment="1">
      <alignment horizontal="left" vertical="center" wrapText="1"/>
    </xf>
    <xf numFmtId="0" fontId="7" fillId="0" borderId="7" xfId="0" applyFont="1" applyFill="1" applyBorder="1" applyAlignment="1">
      <alignment horizontal="center" vertical="center" wrapText="1"/>
    </xf>
    <xf numFmtId="49" fontId="7" fillId="0" borderId="7" xfId="0" applyNumberFormat="1"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2" xfId="0" applyNumberFormat="1" applyFont="1" applyFill="1" applyBorder="1" applyAlignment="1">
      <alignment horizontal="center" vertical="center" wrapText="1"/>
    </xf>
    <xf numFmtId="0" fontId="7" fillId="0" borderId="2" xfId="0" applyFont="1" applyFill="1" applyBorder="1" applyAlignment="1">
      <alignment horizontal="left" vertical="center" wrapText="1"/>
    </xf>
    <xf numFmtId="49" fontId="7" fillId="0" borderId="2" xfId="0" applyNumberFormat="1" applyFont="1" applyFill="1" applyBorder="1" applyAlignment="1">
      <alignment horizontal="center" vertical="center" wrapText="1"/>
    </xf>
    <xf numFmtId="0" fontId="6" fillId="0" borderId="7" xfId="0" applyFont="1" applyFill="1" applyBorder="1" applyAlignment="1">
      <alignment horizontal="center" vertical="center"/>
    </xf>
    <xf numFmtId="0" fontId="7" fillId="0" borderId="2" xfId="0" applyFont="1" applyFill="1" applyBorder="1" applyAlignment="1">
      <alignment horizontal="left" vertical="center"/>
    </xf>
    <xf numFmtId="49" fontId="7" fillId="0" borderId="5" xfId="0" applyNumberFormat="1" applyFont="1" applyFill="1" applyBorder="1" applyAlignment="1">
      <alignment horizontal="center" vertical="center" wrapText="1"/>
    </xf>
    <xf numFmtId="0" fontId="7" fillId="0" borderId="5" xfId="0" applyFont="1" applyFill="1" applyBorder="1" applyAlignment="1">
      <alignment horizontal="center" vertical="center" wrapText="1"/>
    </xf>
    <xf numFmtId="0" fontId="8" fillId="0" borderId="2" xfId="0" applyFont="1" applyFill="1" applyBorder="1" applyAlignment="1">
      <alignment horizontal="left" vertical="center" wrapText="1"/>
    </xf>
    <xf numFmtId="0" fontId="9" fillId="0" borderId="2" xfId="0" applyFont="1" applyFill="1" applyBorder="1" applyAlignment="1">
      <alignment horizontal="left" vertical="center" wrapText="1"/>
    </xf>
    <xf numFmtId="0" fontId="9" fillId="0" borderId="2" xfId="0" applyFont="1" applyFill="1" applyBorder="1" applyAlignment="1">
      <alignment horizontal="center" vertical="center" wrapText="1"/>
    </xf>
    <xf numFmtId="0" fontId="9" fillId="0" borderId="5" xfId="0" applyFont="1" applyFill="1" applyBorder="1" applyAlignment="1">
      <alignment horizontal="center" vertical="center"/>
    </xf>
    <xf numFmtId="49" fontId="7" fillId="0" borderId="2" xfId="0" applyNumberFormat="1" applyFont="1" applyFill="1" applyBorder="1" applyAlignment="1">
      <alignment horizontal="left" vertical="center" wrapText="1"/>
    </xf>
    <xf numFmtId="0" fontId="7" fillId="0" borderId="8" xfId="0" applyFont="1" applyFill="1" applyBorder="1" applyAlignment="1">
      <alignment horizontal="left" vertical="center" wrapText="1"/>
    </xf>
    <xf numFmtId="0" fontId="7" fillId="0" borderId="9" xfId="0" applyFont="1" applyFill="1" applyBorder="1" applyAlignment="1">
      <alignment horizontal="left" vertical="center" wrapText="1"/>
    </xf>
    <xf numFmtId="0" fontId="7" fillId="0" borderId="2" xfId="0" applyFont="1" applyFill="1" applyBorder="1" applyAlignment="1">
      <alignment horizontal="left" vertical="center" wrapText="1"/>
    </xf>
    <xf numFmtId="0" fontId="10" fillId="0" borderId="7" xfId="0" applyFont="1" applyFill="1" applyBorder="1" applyAlignment="1">
      <alignment horizontal="center" vertical="center" wrapText="1"/>
    </xf>
    <xf numFmtId="0" fontId="9" fillId="0" borderId="2" xfId="0" applyFont="1" applyFill="1" applyBorder="1" applyAlignment="1">
      <alignment horizontal="left" vertical="center" wrapText="1"/>
    </xf>
    <xf numFmtId="0" fontId="11" fillId="0" borderId="2" xfId="0" applyFont="1" applyFill="1" applyBorder="1" applyAlignment="1">
      <alignment horizontal="center" vertical="center" wrapText="1"/>
    </xf>
    <xf numFmtId="0" fontId="7" fillId="0" borderId="7" xfId="0" applyFont="1" applyFill="1" applyBorder="1" applyAlignment="1">
      <alignment horizontal="left" vertical="center" wrapText="1"/>
    </xf>
    <xf numFmtId="0" fontId="7" fillId="0" borderId="2" xfId="0" applyFont="1" applyFill="1" applyBorder="1" applyAlignment="1" applyProtection="1">
      <alignment horizontal="left" vertical="center" wrapText="1"/>
    </xf>
    <xf numFmtId="0" fontId="7" fillId="0" borderId="9" xfId="0" applyFont="1" applyFill="1" applyBorder="1" applyAlignment="1" applyProtection="1">
      <alignment horizontal="left" vertical="center" wrapText="1"/>
    </xf>
    <xf numFmtId="0" fontId="7" fillId="0" borderId="10" xfId="0" applyFont="1" applyFill="1" applyBorder="1" applyAlignment="1">
      <alignment horizontal="left" vertical="center" wrapText="1"/>
    </xf>
    <xf numFmtId="0" fontId="7" fillId="0" borderId="4" xfId="0" applyFont="1" applyFill="1" applyBorder="1" applyAlignment="1">
      <alignment horizontal="left" vertical="center" wrapText="1"/>
    </xf>
    <xf numFmtId="0" fontId="7" fillId="0" borderId="2" xfId="0" applyFont="1" applyFill="1" applyBorder="1" applyAlignment="1">
      <alignment horizontal="center" vertical="center"/>
    </xf>
    <xf numFmtId="0" fontId="7" fillId="0" borderId="2" xfId="49" applyFont="1" applyFill="1" applyBorder="1" applyAlignment="1">
      <alignment horizontal="center" vertical="center" wrapText="1"/>
    </xf>
    <xf numFmtId="0" fontId="7" fillId="0" borderId="7" xfId="0" applyNumberFormat="1" applyFont="1" applyFill="1" applyBorder="1" applyAlignment="1">
      <alignment horizontal="center" vertical="center" wrapText="1"/>
    </xf>
    <xf numFmtId="0" fontId="12" fillId="0" borderId="2" xfId="0" applyFont="1" applyFill="1" applyBorder="1" applyAlignment="1">
      <alignment horizontal="center" vertical="center" wrapText="1"/>
    </xf>
    <xf numFmtId="49" fontId="7" fillId="0" borderId="7" xfId="0" applyNumberFormat="1" applyFont="1" applyFill="1" applyBorder="1" applyAlignment="1">
      <alignment horizontal="left" vertical="center" wrapText="1"/>
    </xf>
    <xf numFmtId="49" fontId="7" fillId="0" borderId="10" xfId="0" applyNumberFormat="1" applyFont="1" applyFill="1" applyBorder="1" applyAlignment="1">
      <alignment horizontal="left" vertical="center" wrapText="1"/>
    </xf>
    <xf numFmtId="49" fontId="7" fillId="0" borderId="2" xfId="0" applyNumberFormat="1" applyFont="1" applyFill="1" applyBorder="1" applyAlignment="1">
      <alignment horizontal="center" vertical="center"/>
    </xf>
    <xf numFmtId="49" fontId="7" fillId="0" borderId="4" xfId="0" applyNumberFormat="1" applyFont="1" applyFill="1" applyBorder="1" applyAlignment="1">
      <alignment horizontal="left" vertical="center" wrapText="1"/>
    </xf>
    <xf numFmtId="0" fontId="7" fillId="0" borderId="2" xfId="0" applyNumberFormat="1" applyFont="1" applyFill="1" applyBorder="1" applyAlignment="1">
      <alignment horizontal="center" vertical="center"/>
    </xf>
    <xf numFmtId="0" fontId="7" fillId="0" borderId="2" xfId="51" applyFont="1" applyFill="1" applyBorder="1" applyAlignment="1">
      <alignment horizontal="left" vertical="center" wrapText="1"/>
    </xf>
    <xf numFmtId="0" fontId="7" fillId="0" borderId="3" xfId="0" applyFont="1" applyFill="1" applyBorder="1" applyAlignment="1">
      <alignment horizontal="left" vertical="center"/>
    </xf>
    <xf numFmtId="0" fontId="7" fillId="0" borderId="4" xfId="0" applyFont="1" applyFill="1" applyBorder="1" applyAlignment="1">
      <alignment horizontal="left" vertical="center"/>
    </xf>
    <xf numFmtId="0" fontId="7" fillId="0" borderId="4" xfId="0" applyFont="1" applyFill="1" applyBorder="1" applyAlignment="1">
      <alignment horizontal="center" vertical="center"/>
    </xf>
    <xf numFmtId="0" fontId="7" fillId="0" borderId="5" xfId="0" applyFont="1" applyFill="1" applyBorder="1" applyAlignment="1">
      <alignment horizontal="left" vertical="center"/>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24" xfId="50"/>
    <cellStyle name="常规 6" xfId="51"/>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colors>
    <mruColors>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55"/>
  <sheetViews>
    <sheetView tabSelected="1" zoomScale="90" zoomScaleNormal="90" workbookViewId="0">
      <pane ySplit="4" topLeftCell="A38" activePane="bottomLeft" state="frozen"/>
      <selection/>
      <selection pane="bottomLeft" activeCell="I40" sqref="I40"/>
    </sheetView>
  </sheetViews>
  <sheetFormatPr defaultColWidth="9" defaultRowHeight="13.5"/>
  <cols>
    <col min="1" max="1" width="3.5" style="2" customWidth="1"/>
    <col min="2" max="2" width="9.375" style="4" customWidth="1"/>
    <col min="3" max="3" width="6.25" style="2" customWidth="1"/>
    <col min="4" max="4" width="7.75" style="2" customWidth="1"/>
    <col min="5" max="5" width="6.75" style="2" customWidth="1"/>
    <col min="6" max="6" width="5.25" style="2" customWidth="1"/>
    <col min="7" max="8" width="7" style="2" customWidth="1"/>
    <col min="9" max="9" width="36.75" style="4" customWidth="1"/>
    <col min="10" max="10" width="6.5" style="2" customWidth="1"/>
    <col min="11" max="13" width="9.58333333333333" style="2" customWidth="1"/>
    <col min="14" max="15" width="21.25" style="4" customWidth="1"/>
    <col min="16" max="16" width="4.375" style="2" customWidth="1"/>
    <col min="17" max="17" width="4.5" style="2" customWidth="1"/>
    <col min="18" max="18" width="5.125" style="2" customWidth="1"/>
    <col min="19" max="19" width="4.125" style="2" customWidth="1"/>
    <col min="20" max="21" width="3.25" style="2" customWidth="1"/>
    <col min="22" max="22" width="4.75" style="2" customWidth="1"/>
    <col min="23" max="23" width="6" style="2" customWidth="1"/>
    <col min="24" max="16384" width="9" style="1"/>
  </cols>
  <sheetData>
    <row r="1" s="1" customFormat="1" spans="1:24">
      <c r="A1" s="5" t="s">
        <v>0</v>
      </c>
      <c r="B1" s="5"/>
      <c r="C1" s="6"/>
      <c r="D1" s="6"/>
      <c r="E1" s="6"/>
      <c r="F1" s="6"/>
      <c r="G1" s="6"/>
      <c r="H1" s="6"/>
      <c r="I1" s="5"/>
      <c r="J1" s="6"/>
      <c r="K1" s="6"/>
      <c r="L1" s="6"/>
      <c r="M1" s="6"/>
      <c r="N1" s="5"/>
      <c r="O1" s="5"/>
      <c r="P1" s="6"/>
      <c r="Q1" s="6"/>
      <c r="R1" s="6"/>
      <c r="S1" s="6"/>
      <c r="T1" s="6"/>
      <c r="U1" s="6"/>
      <c r="V1" s="6"/>
      <c r="W1" s="6"/>
    </row>
    <row r="2" s="1" customFormat="1" ht="24" customHeight="1" spans="1:24">
      <c r="A2" s="7" t="s">
        <v>1</v>
      </c>
      <c r="B2" s="8"/>
      <c r="C2" s="7"/>
      <c r="D2" s="7"/>
      <c r="E2" s="7"/>
      <c r="F2" s="7"/>
      <c r="G2" s="7"/>
      <c r="H2" s="7"/>
      <c r="I2" s="8"/>
      <c r="J2" s="7"/>
      <c r="K2" s="7"/>
      <c r="L2" s="7"/>
      <c r="M2" s="7"/>
      <c r="N2" s="8"/>
      <c r="O2" s="8"/>
      <c r="P2" s="7"/>
      <c r="Q2" s="7"/>
      <c r="R2" s="7"/>
      <c r="S2" s="7"/>
      <c r="T2" s="7"/>
      <c r="U2" s="7"/>
      <c r="V2" s="7"/>
      <c r="W2" s="7"/>
    </row>
    <row r="3" s="1" customFormat="1" ht="40" customHeight="1" spans="1:24">
      <c r="A3" s="9" t="s">
        <v>2</v>
      </c>
      <c r="B3" s="10" t="s">
        <v>3</v>
      </c>
      <c r="C3" s="9" t="s">
        <v>4</v>
      </c>
      <c r="D3" s="9" t="s">
        <v>5</v>
      </c>
      <c r="E3" s="9" t="s">
        <v>6</v>
      </c>
      <c r="F3" s="9" t="s">
        <v>7</v>
      </c>
      <c r="G3" s="11" t="s">
        <v>8</v>
      </c>
      <c r="H3" s="11"/>
      <c r="I3" s="11" t="s">
        <v>9</v>
      </c>
      <c r="J3" s="9" t="s">
        <v>10</v>
      </c>
      <c r="K3" s="12" t="s">
        <v>11</v>
      </c>
      <c r="L3" s="13"/>
      <c r="M3" s="14"/>
      <c r="N3" s="9" t="s">
        <v>12</v>
      </c>
      <c r="O3" s="9" t="s">
        <v>13</v>
      </c>
      <c r="P3" s="11" t="s">
        <v>14</v>
      </c>
      <c r="Q3" s="11"/>
      <c r="R3" s="11"/>
      <c r="S3" s="9" t="s">
        <v>15</v>
      </c>
      <c r="T3" s="9" t="s">
        <v>16</v>
      </c>
      <c r="U3" s="9" t="s">
        <v>17</v>
      </c>
      <c r="V3" s="15" t="s">
        <v>18</v>
      </c>
      <c r="W3" s="15"/>
      <c r="X3" s="16" t="s">
        <v>19</v>
      </c>
    </row>
    <row r="4" s="1" customFormat="1" ht="40" customHeight="1" spans="1:24">
      <c r="A4" s="17"/>
      <c r="B4" s="18"/>
      <c r="C4" s="17"/>
      <c r="D4" s="17"/>
      <c r="E4" s="17"/>
      <c r="F4" s="17"/>
      <c r="G4" s="9" t="s">
        <v>20</v>
      </c>
      <c r="H4" s="9" t="s">
        <v>21</v>
      </c>
      <c r="I4" s="11"/>
      <c r="J4" s="17"/>
      <c r="K4" s="11" t="s">
        <v>22</v>
      </c>
      <c r="L4" s="11" t="s">
        <v>23</v>
      </c>
      <c r="M4" s="11" t="s">
        <v>24</v>
      </c>
      <c r="N4" s="17"/>
      <c r="O4" s="17"/>
      <c r="P4" s="9" t="s">
        <v>25</v>
      </c>
      <c r="Q4" s="9" t="s">
        <v>26</v>
      </c>
      <c r="R4" s="9" t="s">
        <v>27</v>
      </c>
      <c r="S4" s="17"/>
      <c r="T4" s="17"/>
      <c r="U4" s="17"/>
      <c r="V4" s="19" t="s">
        <v>28</v>
      </c>
      <c r="W4" s="16" t="s">
        <v>29</v>
      </c>
      <c r="X4" s="20"/>
    </row>
    <row r="5" s="1" customFormat="1" ht="73" customHeight="1" spans="1:24">
      <c r="A5" s="21">
        <v>1</v>
      </c>
      <c r="B5" s="22" t="s">
        <v>30</v>
      </c>
      <c r="C5" s="23" t="s">
        <v>31</v>
      </c>
      <c r="D5" s="24" t="s">
        <v>32</v>
      </c>
      <c r="E5" s="25" t="s">
        <v>33</v>
      </c>
      <c r="F5" s="25" t="s">
        <v>34</v>
      </c>
      <c r="G5" s="26">
        <v>2026.5</v>
      </c>
      <c r="H5" s="26">
        <v>2026.11</v>
      </c>
      <c r="I5" s="27" t="s">
        <v>35</v>
      </c>
      <c r="J5" s="21">
        <v>100</v>
      </c>
      <c r="K5" s="11"/>
      <c r="L5" s="11">
        <v>100</v>
      </c>
      <c r="M5" s="25">
        <f t="shared" ref="M5:M20" si="0">K5+L5</f>
        <v>100</v>
      </c>
      <c r="N5" s="27" t="s">
        <v>36</v>
      </c>
      <c r="O5" s="27" t="s">
        <v>37</v>
      </c>
      <c r="P5" s="25">
        <v>843</v>
      </c>
      <c r="Q5" s="25">
        <v>18</v>
      </c>
      <c r="R5" s="25">
        <v>0</v>
      </c>
      <c r="S5" s="28"/>
      <c r="T5" s="28"/>
      <c r="U5" s="25"/>
      <c r="V5" s="25" t="s">
        <v>23</v>
      </c>
      <c r="W5" s="25" t="s">
        <v>38</v>
      </c>
      <c r="X5" s="29"/>
    </row>
    <row r="6" s="1" customFormat="1" ht="82.15" customHeight="1" spans="1:24">
      <c r="A6" s="23">
        <v>2</v>
      </c>
      <c r="B6" s="22" t="s">
        <v>39</v>
      </c>
      <c r="C6" s="23" t="s">
        <v>40</v>
      </c>
      <c r="D6" s="23" t="s">
        <v>41</v>
      </c>
      <c r="E6" s="25" t="s">
        <v>42</v>
      </c>
      <c r="F6" s="25" t="s">
        <v>43</v>
      </c>
      <c r="G6" s="26">
        <v>2026.5</v>
      </c>
      <c r="H6" s="26">
        <v>2026.11</v>
      </c>
      <c r="I6" s="27" t="s">
        <v>44</v>
      </c>
      <c r="J6" s="25">
        <v>413</v>
      </c>
      <c r="K6" s="25">
        <v>413</v>
      </c>
      <c r="L6" s="25"/>
      <c r="M6" s="25">
        <f t="shared" si="0"/>
        <v>413</v>
      </c>
      <c r="N6" s="27" t="s">
        <v>45</v>
      </c>
      <c r="O6" s="27" t="s">
        <v>46</v>
      </c>
      <c r="P6" s="25">
        <v>8</v>
      </c>
      <c r="Q6" s="25">
        <v>9</v>
      </c>
      <c r="R6" s="25"/>
      <c r="S6" s="25" t="s">
        <v>47</v>
      </c>
      <c r="T6" s="25" t="s">
        <v>47</v>
      </c>
      <c r="U6" s="25"/>
      <c r="V6" s="25" t="s">
        <v>22</v>
      </c>
      <c r="W6" s="25" t="s">
        <v>38</v>
      </c>
      <c r="X6" s="30"/>
    </row>
    <row r="7" s="1" customFormat="1" ht="66" customHeight="1" spans="1:24">
      <c r="A7" s="23">
        <v>3</v>
      </c>
      <c r="B7" s="27" t="s">
        <v>48</v>
      </c>
      <c r="C7" s="25" t="s">
        <v>40</v>
      </c>
      <c r="D7" s="25" t="s">
        <v>49</v>
      </c>
      <c r="E7" s="25" t="s">
        <v>33</v>
      </c>
      <c r="F7" s="25" t="s">
        <v>43</v>
      </c>
      <c r="G7" s="26">
        <v>2026.5</v>
      </c>
      <c r="H7" s="26">
        <v>2026.11</v>
      </c>
      <c r="I7" s="27" t="s">
        <v>50</v>
      </c>
      <c r="J7" s="25">
        <v>175.64</v>
      </c>
      <c r="K7" s="25">
        <v>175.64</v>
      </c>
      <c r="L7" s="25"/>
      <c r="M7" s="25">
        <f t="shared" si="0"/>
        <v>175.64</v>
      </c>
      <c r="N7" s="27" t="s">
        <v>51</v>
      </c>
      <c r="O7" s="27" t="s">
        <v>52</v>
      </c>
      <c r="P7" s="25">
        <v>480</v>
      </c>
      <c r="Q7" s="25">
        <v>17</v>
      </c>
      <c r="R7" s="25"/>
      <c r="S7" s="25" t="s">
        <v>47</v>
      </c>
      <c r="T7" s="25" t="s">
        <v>47</v>
      </c>
      <c r="U7" s="25"/>
      <c r="V7" s="25" t="s">
        <v>22</v>
      </c>
      <c r="W7" s="25" t="s">
        <v>38</v>
      </c>
      <c r="X7" s="30"/>
    </row>
    <row r="8" s="1" customFormat="1" ht="66" customHeight="1" spans="1:24">
      <c r="A8" s="21">
        <v>4</v>
      </c>
      <c r="B8" s="22" t="s">
        <v>53</v>
      </c>
      <c r="C8" s="25" t="s">
        <v>40</v>
      </c>
      <c r="D8" s="25" t="s">
        <v>54</v>
      </c>
      <c r="E8" s="23" t="s">
        <v>33</v>
      </c>
      <c r="F8" s="25" t="s">
        <v>43</v>
      </c>
      <c r="G8" s="26">
        <v>2026.5</v>
      </c>
      <c r="H8" s="26">
        <v>2026.11</v>
      </c>
      <c r="I8" s="22" t="s">
        <v>55</v>
      </c>
      <c r="J8" s="23">
        <v>100</v>
      </c>
      <c r="K8" s="25"/>
      <c r="L8" s="25">
        <v>100</v>
      </c>
      <c r="M8" s="25">
        <f t="shared" si="0"/>
        <v>100</v>
      </c>
      <c r="N8" s="27" t="s">
        <v>56</v>
      </c>
      <c r="O8" s="27" t="s">
        <v>57</v>
      </c>
      <c r="P8" s="25">
        <v>142</v>
      </c>
      <c r="Q8" s="25">
        <v>8</v>
      </c>
      <c r="R8" s="25"/>
      <c r="S8" s="25" t="s">
        <v>47</v>
      </c>
      <c r="T8" s="25" t="s">
        <v>47</v>
      </c>
      <c r="U8" s="25"/>
      <c r="V8" s="25" t="s">
        <v>23</v>
      </c>
      <c r="W8" s="25" t="s">
        <v>38</v>
      </c>
      <c r="X8" s="30"/>
    </row>
    <row r="9" s="1" customFormat="1" ht="66" customHeight="1" spans="1:24">
      <c r="A9" s="23">
        <v>5</v>
      </c>
      <c r="B9" s="27" t="s">
        <v>58</v>
      </c>
      <c r="C9" s="25" t="s">
        <v>40</v>
      </c>
      <c r="D9" s="25" t="s">
        <v>59</v>
      </c>
      <c r="E9" s="25" t="s">
        <v>33</v>
      </c>
      <c r="F9" s="25" t="s">
        <v>34</v>
      </c>
      <c r="G9" s="26">
        <v>2026.5</v>
      </c>
      <c r="H9" s="26">
        <v>2026.11</v>
      </c>
      <c r="I9" s="27" t="s">
        <v>60</v>
      </c>
      <c r="J9" s="25">
        <v>118.89</v>
      </c>
      <c r="K9" s="25"/>
      <c r="L9" s="25">
        <v>118.89</v>
      </c>
      <c r="M9" s="25">
        <f t="shared" si="0"/>
        <v>118.89</v>
      </c>
      <c r="N9" s="27" t="s">
        <v>61</v>
      </c>
      <c r="O9" s="27" t="s">
        <v>61</v>
      </c>
      <c r="P9" s="25">
        <v>152</v>
      </c>
      <c r="Q9" s="25">
        <v>16</v>
      </c>
      <c r="R9" s="25">
        <v>0</v>
      </c>
      <c r="S9" s="31"/>
      <c r="T9" s="31"/>
      <c r="U9" s="32"/>
      <c r="V9" s="25" t="s">
        <v>23</v>
      </c>
      <c r="W9" s="25" t="s">
        <v>38</v>
      </c>
      <c r="X9" s="30"/>
    </row>
    <row r="10" s="1" customFormat="1" ht="76" customHeight="1" spans="1:24">
      <c r="A10" s="23">
        <v>6</v>
      </c>
      <c r="B10" s="27" t="s">
        <v>62</v>
      </c>
      <c r="C10" s="25" t="s">
        <v>40</v>
      </c>
      <c r="D10" s="25" t="s">
        <v>63</v>
      </c>
      <c r="E10" s="25" t="s">
        <v>33</v>
      </c>
      <c r="F10" s="25" t="s">
        <v>34</v>
      </c>
      <c r="G10" s="26">
        <v>2026.5</v>
      </c>
      <c r="H10" s="26">
        <v>2026.11</v>
      </c>
      <c r="I10" s="27" t="s">
        <v>64</v>
      </c>
      <c r="J10" s="25">
        <v>50</v>
      </c>
      <c r="K10" s="25"/>
      <c r="L10" s="25">
        <v>50</v>
      </c>
      <c r="M10" s="25">
        <f t="shared" si="0"/>
        <v>50</v>
      </c>
      <c r="N10" s="27" t="s">
        <v>65</v>
      </c>
      <c r="O10" s="27" t="s">
        <v>65</v>
      </c>
      <c r="P10" s="25">
        <v>177</v>
      </c>
      <c r="Q10" s="25">
        <v>5</v>
      </c>
      <c r="R10" s="25">
        <v>0</v>
      </c>
      <c r="S10" s="28"/>
      <c r="T10" s="28"/>
      <c r="U10" s="25"/>
      <c r="V10" s="25" t="s">
        <v>23</v>
      </c>
      <c r="W10" s="25" t="s">
        <v>38</v>
      </c>
      <c r="X10" s="30"/>
    </row>
    <row r="11" s="1" customFormat="1" ht="74" customHeight="1" spans="1:24">
      <c r="A11" s="21">
        <v>7</v>
      </c>
      <c r="B11" s="22" t="s">
        <v>66</v>
      </c>
      <c r="C11" s="22" t="s">
        <v>40</v>
      </c>
      <c r="D11" s="23" t="s">
        <v>67</v>
      </c>
      <c r="E11" s="23" t="s">
        <v>33</v>
      </c>
      <c r="F11" s="23" t="s">
        <v>34</v>
      </c>
      <c r="G11" s="23">
        <v>2026.5</v>
      </c>
      <c r="H11" s="23">
        <v>2026.11</v>
      </c>
      <c r="I11" s="22" t="s">
        <v>68</v>
      </c>
      <c r="J11" s="23">
        <v>40</v>
      </c>
      <c r="K11" s="23">
        <v>40</v>
      </c>
      <c r="L11" s="23"/>
      <c r="M11" s="23">
        <f t="shared" si="0"/>
        <v>40</v>
      </c>
      <c r="N11" s="22" t="s">
        <v>65</v>
      </c>
      <c r="O11" s="22" t="s">
        <v>65</v>
      </c>
      <c r="P11" s="23">
        <v>173</v>
      </c>
      <c r="Q11" s="23">
        <v>22</v>
      </c>
      <c r="R11" s="25">
        <v>0</v>
      </c>
      <c r="S11" s="25"/>
      <c r="T11" s="25"/>
      <c r="U11" s="25"/>
      <c r="V11" s="25" t="s">
        <v>22</v>
      </c>
      <c r="W11" s="25" t="s">
        <v>69</v>
      </c>
      <c r="X11" s="30"/>
    </row>
    <row r="12" s="1" customFormat="1" ht="100.15" customHeight="1" spans="1:24">
      <c r="A12" s="23">
        <v>8</v>
      </c>
      <c r="B12" s="27" t="s">
        <v>70</v>
      </c>
      <c r="C12" s="25" t="s">
        <v>71</v>
      </c>
      <c r="D12" s="25" t="s">
        <v>72</v>
      </c>
      <c r="E12" s="25" t="s">
        <v>42</v>
      </c>
      <c r="F12" s="25" t="s">
        <v>43</v>
      </c>
      <c r="G12" s="26">
        <v>2026.5</v>
      </c>
      <c r="H12" s="26">
        <v>2026.11</v>
      </c>
      <c r="I12" s="33" t="s">
        <v>73</v>
      </c>
      <c r="J12" s="25">
        <v>28</v>
      </c>
      <c r="K12" s="25"/>
      <c r="L12" s="25">
        <v>28</v>
      </c>
      <c r="M12" s="25">
        <f t="shared" si="0"/>
        <v>28</v>
      </c>
      <c r="N12" s="27" t="s">
        <v>74</v>
      </c>
      <c r="O12" s="27" t="s">
        <v>75</v>
      </c>
      <c r="P12" s="25">
        <v>34</v>
      </c>
      <c r="Q12" s="25">
        <v>34</v>
      </c>
      <c r="R12" s="25">
        <v>0</v>
      </c>
      <c r="S12" s="25" t="s">
        <v>47</v>
      </c>
      <c r="T12" s="25" t="s">
        <v>47</v>
      </c>
      <c r="U12" s="25" t="s">
        <v>47</v>
      </c>
      <c r="V12" s="25" t="s">
        <v>23</v>
      </c>
      <c r="W12" s="25" t="s">
        <v>38</v>
      </c>
      <c r="X12" s="30"/>
    </row>
    <row r="13" s="1" customFormat="1" ht="68" customHeight="1" spans="1:24">
      <c r="A13" s="23">
        <v>9</v>
      </c>
      <c r="B13" s="34" t="s">
        <v>76</v>
      </c>
      <c r="C13" s="35" t="s">
        <v>71</v>
      </c>
      <c r="D13" s="35" t="s">
        <v>77</v>
      </c>
      <c r="E13" s="35" t="s">
        <v>33</v>
      </c>
      <c r="F13" s="25" t="s">
        <v>43</v>
      </c>
      <c r="G13" s="26">
        <v>2026.5</v>
      </c>
      <c r="H13" s="26">
        <v>2026.11</v>
      </c>
      <c r="I13" s="34" t="s">
        <v>78</v>
      </c>
      <c r="J13" s="25">
        <v>117</v>
      </c>
      <c r="K13" s="25"/>
      <c r="L13" s="25">
        <v>117</v>
      </c>
      <c r="M13" s="25">
        <f t="shared" si="0"/>
        <v>117</v>
      </c>
      <c r="N13" s="34" t="s">
        <v>79</v>
      </c>
      <c r="O13" s="34" t="s">
        <v>80</v>
      </c>
      <c r="P13" s="35">
        <v>2</v>
      </c>
      <c r="Q13" s="35">
        <v>2</v>
      </c>
      <c r="R13" s="35">
        <v>0</v>
      </c>
      <c r="S13" s="36" t="s">
        <v>47</v>
      </c>
      <c r="T13" s="36" t="s">
        <v>47</v>
      </c>
      <c r="U13" s="36" t="s">
        <v>47</v>
      </c>
      <c r="V13" s="25" t="s">
        <v>23</v>
      </c>
      <c r="W13" s="25" t="s">
        <v>38</v>
      </c>
      <c r="X13" s="30"/>
    </row>
    <row r="14" s="1" customFormat="1" ht="68" customHeight="1" spans="1:24">
      <c r="A14" s="21">
        <v>10</v>
      </c>
      <c r="B14" s="27" t="s">
        <v>81</v>
      </c>
      <c r="C14" s="35" t="s">
        <v>71</v>
      </c>
      <c r="D14" s="25" t="s">
        <v>72</v>
      </c>
      <c r="E14" s="25" t="s">
        <v>42</v>
      </c>
      <c r="F14" s="25" t="s">
        <v>34</v>
      </c>
      <c r="G14" s="26">
        <v>2026.5</v>
      </c>
      <c r="H14" s="26">
        <v>2026.11</v>
      </c>
      <c r="I14" s="33" t="s">
        <v>82</v>
      </c>
      <c r="J14" s="25">
        <v>100</v>
      </c>
      <c r="K14" s="25"/>
      <c r="L14" s="25">
        <v>100</v>
      </c>
      <c r="M14" s="25">
        <f t="shared" si="0"/>
        <v>100</v>
      </c>
      <c r="N14" s="27" t="s">
        <v>83</v>
      </c>
      <c r="O14" s="27" t="s">
        <v>84</v>
      </c>
      <c r="P14" s="25">
        <v>34</v>
      </c>
      <c r="Q14" s="25">
        <v>34</v>
      </c>
      <c r="R14" s="25">
        <v>0</v>
      </c>
      <c r="S14" s="28"/>
      <c r="T14" s="28"/>
      <c r="U14" s="25" t="s">
        <v>47</v>
      </c>
      <c r="V14" s="25" t="s">
        <v>23</v>
      </c>
      <c r="W14" s="25" t="s">
        <v>38</v>
      </c>
      <c r="X14" s="30"/>
    </row>
    <row r="15" s="1" customFormat="1" ht="68" customHeight="1" spans="1:24">
      <c r="A15" s="23">
        <v>11</v>
      </c>
      <c r="B15" s="27" t="s">
        <v>85</v>
      </c>
      <c r="C15" s="25" t="s">
        <v>71</v>
      </c>
      <c r="D15" s="25" t="s">
        <v>72</v>
      </c>
      <c r="E15" s="35" t="s">
        <v>33</v>
      </c>
      <c r="F15" s="25" t="s">
        <v>34</v>
      </c>
      <c r="G15" s="26">
        <v>2026.5</v>
      </c>
      <c r="H15" s="26">
        <v>2026.11</v>
      </c>
      <c r="I15" s="33" t="s">
        <v>86</v>
      </c>
      <c r="J15" s="25">
        <v>76</v>
      </c>
      <c r="K15" s="25"/>
      <c r="L15" s="25">
        <v>76</v>
      </c>
      <c r="M15" s="25">
        <f t="shared" si="0"/>
        <v>76</v>
      </c>
      <c r="N15" s="27" t="s">
        <v>87</v>
      </c>
      <c r="O15" s="27" t="s">
        <v>88</v>
      </c>
      <c r="P15" s="25">
        <v>52</v>
      </c>
      <c r="Q15" s="25">
        <v>52</v>
      </c>
      <c r="R15" s="25">
        <v>0</v>
      </c>
      <c r="S15" s="36" t="s">
        <v>47</v>
      </c>
      <c r="T15" s="36" t="s">
        <v>47</v>
      </c>
      <c r="U15" s="36" t="s">
        <v>47</v>
      </c>
      <c r="V15" s="25" t="s">
        <v>23</v>
      </c>
      <c r="W15" s="25" t="s">
        <v>38</v>
      </c>
      <c r="X15" s="30"/>
    </row>
    <row r="16" s="1" customFormat="1" ht="93" customHeight="1" spans="1:24">
      <c r="A16" s="23">
        <v>12</v>
      </c>
      <c r="B16" s="27" t="s">
        <v>89</v>
      </c>
      <c r="C16" s="25" t="s">
        <v>90</v>
      </c>
      <c r="D16" s="25" t="s">
        <v>91</v>
      </c>
      <c r="E16" s="25" t="s">
        <v>42</v>
      </c>
      <c r="F16" s="25" t="s">
        <v>43</v>
      </c>
      <c r="G16" s="26">
        <v>2026.5</v>
      </c>
      <c r="H16" s="26">
        <v>2026.11</v>
      </c>
      <c r="I16" s="27" t="s">
        <v>92</v>
      </c>
      <c r="J16" s="25">
        <v>300</v>
      </c>
      <c r="K16" s="25">
        <v>300</v>
      </c>
      <c r="L16" s="25"/>
      <c r="M16" s="25">
        <f t="shared" si="0"/>
        <v>300</v>
      </c>
      <c r="N16" s="37" t="s">
        <v>93</v>
      </c>
      <c r="O16" s="37" t="s">
        <v>94</v>
      </c>
      <c r="P16" s="25">
        <v>19</v>
      </c>
      <c r="Q16" s="25">
        <v>16</v>
      </c>
      <c r="R16" s="25">
        <v>3</v>
      </c>
      <c r="S16" s="25" t="s">
        <v>47</v>
      </c>
      <c r="T16" s="25" t="s">
        <v>47</v>
      </c>
      <c r="U16" s="25"/>
      <c r="V16" s="25" t="s">
        <v>22</v>
      </c>
      <c r="W16" s="25" t="s">
        <v>38</v>
      </c>
      <c r="X16" s="30"/>
    </row>
    <row r="17" s="1" customFormat="1" ht="93" customHeight="1" spans="1:24">
      <c r="A17" s="21">
        <v>13</v>
      </c>
      <c r="B17" s="38" t="s">
        <v>95</v>
      </c>
      <c r="C17" s="25" t="s">
        <v>96</v>
      </c>
      <c r="D17" s="25" t="s">
        <v>97</v>
      </c>
      <c r="E17" s="25" t="s">
        <v>42</v>
      </c>
      <c r="F17" s="25" t="s">
        <v>43</v>
      </c>
      <c r="G17" s="26">
        <v>2026.5</v>
      </c>
      <c r="H17" s="26">
        <v>2026.11</v>
      </c>
      <c r="I17" s="38" t="s">
        <v>98</v>
      </c>
      <c r="J17" s="25">
        <v>340</v>
      </c>
      <c r="K17" s="25">
        <v>340</v>
      </c>
      <c r="L17" s="25"/>
      <c r="M17" s="25">
        <f t="shared" si="0"/>
        <v>340</v>
      </c>
      <c r="N17" s="37" t="s">
        <v>99</v>
      </c>
      <c r="O17" s="37" t="s">
        <v>100</v>
      </c>
      <c r="P17" s="25">
        <v>17</v>
      </c>
      <c r="Q17" s="25">
        <v>15</v>
      </c>
      <c r="R17" s="25">
        <v>2</v>
      </c>
      <c r="S17" s="25" t="s">
        <v>47</v>
      </c>
      <c r="T17" s="25" t="s">
        <v>47</v>
      </c>
      <c r="U17" s="28"/>
      <c r="V17" s="25" t="s">
        <v>22</v>
      </c>
      <c r="W17" s="25" t="s">
        <v>38</v>
      </c>
      <c r="X17" s="30"/>
    </row>
    <row r="18" s="1" customFormat="1" ht="75" customHeight="1" spans="1:24">
      <c r="A18" s="23">
        <v>14</v>
      </c>
      <c r="B18" s="27" t="s">
        <v>101</v>
      </c>
      <c r="C18" s="25" t="s">
        <v>102</v>
      </c>
      <c r="D18" s="25" t="s">
        <v>97</v>
      </c>
      <c r="E18" s="23" t="s">
        <v>33</v>
      </c>
      <c r="F18" s="25" t="s">
        <v>43</v>
      </c>
      <c r="G18" s="26">
        <v>2026.5</v>
      </c>
      <c r="H18" s="26">
        <v>2026.11</v>
      </c>
      <c r="I18" s="27" t="s">
        <v>103</v>
      </c>
      <c r="J18" s="25">
        <v>82.98</v>
      </c>
      <c r="K18" s="25">
        <v>82.98</v>
      </c>
      <c r="L18" s="25"/>
      <c r="M18" s="25">
        <f t="shared" si="0"/>
        <v>82.98</v>
      </c>
      <c r="N18" s="37" t="s">
        <v>104</v>
      </c>
      <c r="O18" s="37" t="s">
        <v>105</v>
      </c>
      <c r="P18" s="25">
        <v>25</v>
      </c>
      <c r="Q18" s="25">
        <v>13</v>
      </c>
      <c r="R18" s="25">
        <v>12</v>
      </c>
      <c r="S18" s="25" t="s">
        <v>47</v>
      </c>
      <c r="T18" s="25" t="s">
        <v>47</v>
      </c>
      <c r="U18" s="28"/>
      <c r="V18" s="25" t="s">
        <v>22</v>
      </c>
      <c r="W18" s="25" t="s">
        <v>69</v>
      </c>
      <c r="X18" s="30"/>
    </row>
    <row r="19" s="1" customFormat="1" ht="75" customHeight="1" spans="1:24">
      <c r="A19" s="23">
        <v>15</v>
      </c>
      <c r="B19" s="22" t="s">
        <v>106</v>
      </c>
      <c r="C19" s="25" t="s">
        <v>102</v>
      </c>
      <c r="D19" s="24" t="s">
        <v>107</v>
      </c>
      <c r="E19" s="23" t="s">
        <v>42</v>
      </c>
      <c r="F19" s="25" t="s">
        <v>34</v>
      </c>
      <c r="G19" s="26">
        <v>2026.5</v>
      </c>
      <c r="H19" s="26">
        <v>2026.11</v>
      </c>
      <c r="I19" s="23" t="s">
        <v>108</v>
      </c>
      <c r="J19" s="25">
        <v>150</v>
      </c>
      <c r="K19" s="25"/>
      <c r="L19" s="25">
        <v>150</v>
      </c>
      <c r="M19" s="25">
        <f t="shared" si="0"/>
        <v>150</v>
      </c>
      <c r="N19" s="27" t="s">
        <v>109</v>
      </c>
      <c r="O19" s="39" t="s">
        <v>110</v>
      </c>
      <c r="P19" s="25">
        <v>27</v>
      </c>
      <c r="Q19" s="25">
        <v>18</v>
      </c>
      <c r="R19" s="25">
        <v>9</v>
      </c>
      <c r="S19" s="28"/>
      <c r="T19" s="28"/>
      <c r="U19" s="25" t="s">
        <v>47</v>
      </c>
      <c r="V19" s="25" t="s">
        <v>23</v>
      </c>
      <c r="W19" s="25" t="s">
        <v>38</v>
      </c>
      <c r="X19" s="30"/>
    </row>
    <row r="20" s="1" customFormat="1" ht="75" customHeight="1" spans="1:24">
      <c r="A20" s="21">
        <v>16</v>
      </c>
      <c r="B20" s="22" t="s">
        <v>111</v>
      </c>
      <c r="C20" s="25" t="s">
        <v>102</v>
      </c>
      <c r="D20" s="28" t="s">
        <v>107</v>
      </c>
      <c r="E20" s="23" t="s">
        <v>33</v>
      </c>
      <c r="F20" s="25" t="s">
        <v>34</v>
      </c>
      <c r="G20" s="26">
        <v>2026.5</v>
      </c>
      <c r="H20" s="26">
        <v>2026.11</v>
      </c>
      <c r="I20" s="22" t="s">
        <v>112</v>
      </c>
      <c r="J20" s="25">
        <v>100</v>
      </c>
      <c r="K20" s="25"/>
      <c r="L20" s="25">
        <v>100</v>
      </c>
      <c r="M20" s="25">
        <f t="shared" si="0"/>
        <v>100</v>
      </c>
      <c r="N20" s="27" t="s">
        <v>113</v>
      </c>
      <c r="O20" s="27" t="s">
        <v>114</v>
      </c>
      <c r="P20" s="25">
        <v>27</v>
      </c>
      <c r="Q20" s="25">
        <v>18</v>
      </c>
      <c r="R20" s="25">
        <v>9</v>
      </c>
      <c r="S20" s="25" t="s">
        <v>47</v>
      </c>
      <c r="T20" s="25" t="s">
        <v>47</v>
      </c>
      <c r="U20" s="25"/>
      <c r="V20" s="25" t="s">
        <v>23</v>
      </c>
      <c r="W20" s="25" t="s">
        <v>38</v>
      </c>
      <c r="X20" s="30"/>
    </row>
    <row r="21" s="1" customFormat="1" ht="75" customHeight="1" spans="1:24">
      <c r="A21" s="23">
        <v>17</v>
      </c>
      <c r="B21" s="27" t="s">
        <v>115</v>
      </c>
      <c r="C21" s="23" t="s">
        <v>116</v>
      </c>
      <c r="D21" s="25" t="s">
        <v>117</v>
      </c>
      <c r="E21" s="25" t="s">
        <v>33</v>
      </c>
      <c r="F21" s="25" t="s">
        <v>43</v>
      </c>
      <c r="G21" s="26">
        <v>2026.5</v>
      </c>
      <c r="H21" s="26">
        <v>2026.11</v>
      </c>
      <c r="I21" s="40" t="s">
        <v>118</v>
      </c>
      <c r="J21" s="25">
        <v>55</v>
      </c>
      <c r="K21" s="25"/>
      <c r="L21" s="25">
        <v>55</v>
      </c>
      <c r="M21" s="25">
        <f t="shared" ref="M21:M54" si="1">K21+L21</f>
        <v>55</v>
      </c>
      <c r="N21" s="27" t="s">
        <v>119</v>
      </c>
      <c r="O21" s="27" t="s">
        <v>120</v>
      </c>
      <c r="P21" s="25">
        <f>Q21+R21</f>
        <v>16</v>
      </c>
      <c r="Q21" s="25">
        <v>16</v>
      </c>
      <c r="R21" s="25"/>
      <c r="S21" s="25"/>
      <c r="T21" s="25"/>
      <c r="U21" s="25"/>
      <c r="V21" s="25" t="s">
        <v>23</v>
      </c>
      <c r="W21" s="25" t="s">
        <v>38</v>
      </c>
      <c r="X21" s="30"/>
    </row>
    <row r="22" s="1" customFormat="1" ht="75" customHeight="1" spans="1:24">
      <c r="A22" s="23">
        <v>18</v>
      </c>
      <c r="B22" s="34" t="s">
        <v>121</v>
      </c>
      <c r="C22" s="41" t="s">
        <v>116</v>
      </c>
      <c r="D22" s="41" t="s">
        <v>122</v>
      </c>
      <c r="E22" s="41" t="s">
        <v>33</v>
      </c>
      <c r="F22" s="25" t="s">
        <v>43</v>
      </c>
      <c r="G22" s="26">
        <v>2026.5</v>
      </c>
      <c r="H22" s="26">
        <v>2026.11</v>
      </c>
      <c r="I22" s="42" t="s">
        <v>123</v>
      </c>
      <c r="J22" s="35">
        <v>32</v>
      </c>
      <c r="K22" s="25"/>
      <c r="L22" s="25">
        <v>32</v>
      </c>
      <c r="M22" s="25">
        <f t="shared" si="1"/>
        <v>32</v>
      </c>
      <c r="N22" s="34" t="s">
        <v>124</v>
      </c>
      <c r="O22" s="34" t="s">
        <v>125</v>
      </c>
      <c r="P22" s="25">
        <v>39</v>
      </c>
      <c r="Q22" s="25">
        <v>31</v>
      </c>
      <c r="R22" s="25">
        <v>8</v>
      </c>
      <c r="S22" s="43" t="s">
        <v>47</v>
      </c>
      <c r="T22" s="43" t="s">
        <v>47</v>
      </c>
      <c r="U22" s="43" t="s">
        <v>47</v>
      </c>
      <c r="V22" s="25" t="s">
        <v>23</v>
      </c>
      <c r="W22" s="25" t="s">
        <v>38</v>
      </c>
      <c r="X22" s="30"/>
    </row>
    <row r="23" s="1" customFormat="1" ht="75" customHeight="1" spans="1:24">
      <c r="A23" s="21">
        <v>19</v>
      </c>
      <c r="B23" s="34" t="s">
        <v>126</v>
      </c>
      <c r="C23" s="41" t="s">
        <v>116</v>
      </c>
      <c r="D23" s="41" t="s">
        <v>127</v>
      </c>
      <c r="E23" s="41" t="s">
        <v>33</v>
      </c>
      <c r="F23" s="25" t="s">
        <v>43</v>
      </c>
      <c r="G23" s="26">
        <v>2026.5</v>
      </c>
      <c r="H23" s="26">
        <v>2026.11</v>
      </c>
      <c r="I23" s="42" t="s">
        <v>128</v>
      </c>
      <c r="J23" s="35">
        <v>115.71</v>
      </c>
      <c r="K23" s="25"/>
      <c r="L23" s="25">
        <v>115.71</v>
      </c>
      <c r="M23" s="25">
        <f t="shared" si="1"/>
        <v>115.71</v>
      </c>
      <c r="N23" s="34" t="s">
        <v>129</v>
      </c>
      <c r="O23" s="34" t="s">
        <v>125</v>
      </c>
      <c r="P23" s="35">
        <v>57</v>
      </c>
      <c r="Q23" s="35">
        <v>57</v>
      </c>
      <c r="R23" s="35">
        <v>0</v>
      </c>
      <c r="S23" s="43" t="s">
        <v>47</v>
      </c>
      <c r="T23" s="43" t="s">
        <v>47</v>
      </c>
      <c r="U23" s="43" t="s">
        <v>47</v>
      </c>
      <c r="V23" s="25" t="s">
        <v>23</v>
      </c>
      <c r="W23" s="25" t="s">
        <v>38</v>
      </c>
      <c r="X23" s="30"/>
    </row>
    <row r="24" s="1" customFormat="1" ht="75" customHeight="1" spans="1:24">
      <c r="A24" s="23">
        <v>20</v>
      </c>
      <c r="B24" s="22" t="s">
        <v>130</v>
      </c>
      <c r="C24" s="23" t="s">
        <v>116</v>
      </c>
      <c r="D24" s="23" t="s">
        <v>131</v>
      </c>
      <c r="E24" s="23" t="s">
        <v>42</v>
      </c>
      <c r="F24" s="25" t="s">
        <v>43</v>
      </c>
      <c r="G24" s="26">
        <v>2026.5</v>
      </c>
      <c r="H24" s="26">
        <v>2026.11</v>
      </c>
      <c r="I24" s="40" t="s">
        <v>132</v>
      </c>
      <c r="J24" s="25">
        <v>20</v>
      </c>
      <c r="K24" s="25"/>
      <c r="L24" s="25">
        <v>20</v>
      </c>
      <c r="M24" s="25">
        <f t="shared" si="1"/>
        <v>20</v>
      </c>
      <c r="N24" s="27" t="s">
        <v>133</v>
      </c>
      <c r="O24" s="27" t="s">
        <v>134</v>
      </c>
      <c r="P24" s="25">
        <v>19</v>
      </c>
      <c r="Q24" s="25">
        <v>19</v>
      </c>
      <c r="R24" s="25">
        <v>0</v>
      </c>
      <c r="S24" s="25" t="s">
        <v>47</v>
      </c>
      <c r="T24" s="25" t="s">
        <v>47</v>
      </c>
      <c r="U24" s="25" t="s">
        <v>47</v>
      </c>
      <c r="V24" s="25" t="s">
        <v>23</v>
      </c>
      <c r="W24" s="25" t="s">
        <v>38</v>
      </c>
      <c r="X24" s="30"/>
    </row>
    <row r="25" s="1" customFormat="1" ht="75" customHeight="1" spans="1:24">
      <c r="A25" s="23">
        <v>21</v>
      </c>
      <c r="B25" s="22" t="s">
        <v>135</v>
      </c>
      <c r="C25" s="25" t="s">
        <v>116</v>
      </c>
      <c r="D25" s="23" t="s">
        <v>136</v>
      </c>
      <c r="E25" s="23" t="s">
        <v>42</v>
      </c>
      <c r="F25" s="25" t="s">
        <v>43</v>
      </c>
      <c r="G25" s="26">
        <v>2026.5</v>
      </c>
      <c r="H25" s="26">
        <v>2026.11</v>
      </c>
      <c r="I25" s="44" t="s">
        <v>137</v>
      </c>
      <c r="J25" s="25">
        <v>45.83</v>
      </c>
      <c r="K25" s="25">
        <v>45.83</v>
      </c>
      <c r="L25" s="25"/>
      <c r="M25" s="25">
        <f t="shared" si="1"/>
        <v>45.83</v>
      </c>
      <c r="N25" s="45" t="s">
        <v>138</v>
      </c>
      <c r="O25" s="46" t="s">
        <v>139</v>
      </c>
      <c r="P25" s="35">
        <v>33</v>
      </c>
      <c r="Q25" s="35">
        <v>25</v>
      </c>
      <c r="R25" s="35">
        <v>8</v>
      </c>
      <c r="S25" s="25" t="s">
        <v>47</v>
      </c>
      <c r="T25" s="25" t="s">
        <v>47</v>
      </c>
      <c r="U25" s="25"/>
      <c r="V25" s="35" t="s">
        <v>22</v>
      </c>
      <c r="W25" s="25" t="s">
        <v>69</v>
      </c>
      <c r="X25" s="30"/>
    </row>
    <row r="26" s="1" customFormat="1" ht="75" customHeight="1" spans="1:24">
      <c r="A26" s="21">
        <v>22</v>
      </c>
      <c r="B26" s="27" t="s">
        <v>140</v>
      </c>
      <c r="C26" s="25" t="s">
        <v>116</v>
      </c>
      <c r="D26" s="23" t="s">
        <v>141</v>
      </c>
      <c r="E26" s="23" t="s">
        <v>42</v>
      </c>
      <c r="F26" s="25" t="s">
        <v>34</v>
      </c>
      <c r="G26" s="26">
        <v>2026.5</v>
      </c>
      <c r="H26" s="26">
        <v>2026.11</v>
      </c>
      <c r="I26" s="44" t="s">
        <v>142</v>
      </c>
      <c r="J26" s="25">
        <v>100</v>
      </c>
      <c r="K26" s="25"/>
      <c r="L26" s="25">
        <v>100</v>
      </c>
      <c r="M26" s="25">
        <f t="shared" si="1"/>
        <v>100</v>
      </c>
      <c r="N26" s="27" t="s">
        <v>143</v>
      </c>
      <c r="O26" s="47" t="s">
        <v>144</v>
      </c>
      <c r="P26" s="23">
        <v>9</v>
      </c>
      <c r="Q26" s="23">
        <v>5</v>
      </c>
      <c r="R26" s="23">
        <v>4</v>
      </c>
      <c r="S26" s="28"/>
      <c r="T26" s="28"/>
      <c r="U26" s="25"/>
      <c r="V26" s="25" t="s">
        <v>23</v>
      </c>
      <c r="W26" s="25" t="s">
        <v>38</v>
      </c>
      <c r="X26" s="30"/>
    </row>
    <row r="27" s="1" customFormat="1" ht="75" customHeight="1" spans="1:24">
      <c r="A27" s="23">
        <v>23</v>
      </c>
      <c r="B27" s="27" t="s">
        <v>145</v>
      </c>
      <c r="C27" s="25" t="s">
        <v>116</v>
      </c>
      <c r="D27" s="25" t="s">
        <v>146</v>
      </c>
      <c r="E27" s="25" t="s">
        <v>42</v>
      </c>
      <c r="F27" s="25" t="s">
        <v>34</v>
      </c>
      <c r="G27" s="26">
        <v>2026.5</v>
      </c>
      <c r="H27" s="26">
        <v>2026.11</v>
      </c>
      <c r="I27" s="40" t="s">
        <v>147</v>
      </c>
      <c r="J27" s="25">
        <v>100</v>
      </c>
      <c r="K27" s="25"/>
      <c r="L27" s="25">
        <v>100</v>
      </c>
      <c r="M27" s="25">
        <f t="shared" si="1"/>
        <v>100</v>
      </c>
      <c r="N27" s="27" t="s">
        <v>148</v>
      </c>
      <c r="O27" s="48" t="s">
        <v>149</v>
      </c>
      <c r="P27" s="25">
        <v>39</v>
      </c>
      <c r="Q27" s="25">
        <v>32</v>
      </c>
      <c r="R27" s="25">
        <v>7</v>
      </c>
      <c r="S27" s="28"/>
      <c r="T27" s="28"/>
      <c r="U27" s="25"/>
      <c r="V27" s="25" t="s">
        <v>23</v>
      </c>
      <c r="W27" s="25" t="s">
        <v>38</v>
      </c>
      <c r="X27" s="30"/>
    </row>
    <row r="28" s="1" customFormat="1" ht="75" customHeight="1" spans="1:24">
      <c r="A28" s="23">
        <v>24</v>
      </c>
      <c r="B28" s="27" t="s">
        <v>150</v>
      </c>
      <c r="C28" s="25" t="s">
        <v>116</v>
      </c>
      <c r="D28" s="25" t="s">
        <v>127</v>
      </c>
      <c r="E28" s="25" t="s">
        <v>42</v>
      </c>
      <c r="F28" s="25" t="s">
        <v>34</v>
      </c>
      <c r="G28" s="26">
        <v>2026.5</v>
      </c>
      <c r="H28" s="26">
        <v>2026.11</v>
      </c>
      <c r="I28" s="40" t="s">
        <v>151</v>
      </c>
      <c r="J28" s="25">
        <v>214</v>
      </c>
      <c r="K28" s="25"/>
      <c r="L28" s="25">
        <v>214</v>
      </c>
      <c r="M28" s="25">
        <f t="shared" si="1"/>
        <v>214</v>
      </c>
      <c r="N28" s="27" t="s">
        <v>152</v>
      </c>
      <c r="O28" s="27" t="s">
        <v>153</v>
      </c>
      <c r="P28" s="25">
        <v>57</v>
      </c>
      <c r="Q28" s="25">
        <v>57</v>
      </c>
      <c r="R28" s="25">
        <v>0</v>
      </c>
      <c r="S28" s="25" t="s">
        <v>47</v>
      </c>
      <c r="T28" s="28"/>
      <c r="U28" s="25" t="s">
        <v>47</v>
      </c>
      <c r="V28" s="25" t="s">
        <v>23</v>
      </c>
      <c r="W28" s="25" t="s">
        <v>38</v>
      </c>
      <c r="X28" s="30"/>
    </row>
    <row r="29" s="1" customFormat="1" ht="75" customHeight="1" spans="1:24">
      <c r="A29" s="21">
        <v>25</v>
      </c>
      <c r="B29" s="27" t="s">
        <v>154</v>
      </c>
      <c r="C29" s="25" t="s">
        <v>116</v>
      </c>
      <c r="D29" s="25" t="s">
        <v>155</v>
      </c>
      <c r="E29" s="25" t="s">
        <v>33</v>
      </c>
      <c r="F29" s="25" t="s">
        <v>34</v>
      </c>
      <c r="G29" s="26">
        <v>2026.5</v>
      </c>
      <c r="H29" s="26">
        <v>2026.11</v>
      </c>
      <c r="I29" s="40" t="s">
        <v>156</v>
      </c>
      <c r="J29" s="25">
        <v>101</v>
      </c>
      <c r="K29" s="25"/>
      <c r="L29" s="25">
        <v>101</v>
      </c>
      <c r="M29" s="25">
        <f t="shared" si="1"/>
        <v>101</v>
      </c>
      <c r="N29" s="27" t="s">
        <v>157</v>
      </c>
      <c r="O29" s="27" t="s">
        <v>158</v>
      </c>
      <c r="P29" s="25">
        <v>33</v>
      </c>
      <c r="Q29" s="25">
        <v>25</v>
      </c>
      <c r="R29" s="25">
        <v>8</v>
      </c>
      <c r="S29" s="28"/>
      <c r="T29" s="28"/>
      <c r="U29" s="25"/>
      <c r="V29" s="25" t="s">
        <v>23</v>
      </c>
      <c r="W29" s="25" t="s">
        <v>38</v>
      </c>
      <c r="X29" s="30"/>
    </row>
    <row r="30" s="2" customFormat="1" ht="72" customHeight="1" spans="1:24">
      <c r="A30" s="23">
        <v>26</v>
      </c>
      <c r="B30" s="27" t="s">
        <v>159</v>
      </c>
      <c r="C30" s="25" t="s">
        <v>160</v>
      </c>
      <c r="D30" s="25" t="s">
        <v>161</v>
      </c>
      <c r="E30" s="25" t="s">
        <v>42</v>
      </c>
      <c r="F30" s="25" t="s">
        <v>43</v>
      </c>
      <c r="G30" s="26">
        <v>2026.5</v>
      </c>
      <c r="H30" s="26">
        <v>2026.11</v>
      </c>
      <c r="I30" s="27" t="s">
        <v>162</v>
      </c>
      <c r="J30" s="49">
        <v>19.2</v>
      </c>
      <c r="K30" s="49">
        <v>19.2</v>
      </c>
      <c r="L30" s="49"/>
      <c r="M30" s="25">
        <f t="shared" si="1"/>
        <v>19.2</v>
      </c>
      <c r="N30" s="27" t="s">
        <v>163</v>
      </c>
      <c r="O30" s="27" t="s">
        <v>164</v>
      </c>
      <c r="P30" s="25">
        <v>18</v>
      </c>
      <c r="Q30" s="25">
        <v>15</v>
      </c>
      <c r="R30" s="25">
        <v>3</v>
      </c>
      <c r="S30" s="25" t="s">
        <v>47</v>
      </c>
      <c r="T30" s="25" t="s">
        <v>47</v>
      </c>
      <c r="U30" s="25"/>
      <c r="V30" s="25" t="s">
        <v>22</v>
      </c>
      <c r="W30" s="25" t="s">
        <v>69</v>
      </c>
      <c r="X30" s="30"/>
    </row>
    <row r="31" s="2" customFormat="1" ht="69" customHeight="1" spans="1:24">
      <c r="A31" s="23">
        <v>27</v>
      </c>
      <c r="B31" s="27" t="s">
        <v>165</v>
      </c>
      <c r="C31" s="25" t="s">
        <v>160</v>
      </c>
      <c r="D31" s="25" t="s">
        <v>166</v>
      </c>
      <c r="E31" s="25" t="s">
        <v>42</v>
      </c>
      <c r="F31" s="25" t="s">
        <v>43</v>
      </c>
      <c r="G31" s="26">
        <v>2026.5</v>
      </c>
      <c r="H31" s="26">
        <v>2026.11</v>
      </c>
      <c r="I31" s="27" t="s">
        <v>167</v>
      </c>
      <c r="J31" s="25">
        <v>80.29</v>
      </c>
      <c r="K31" s="25">
        <v>80.29</v>
      </c>
      <c r="L31" s="25"/>
      <c r="M31" s="25">
        <f t="shared" si="1"/>
        <v>80.29</v>
      </c>
      <c r="N31" s="27" t="s">
        <v>168</v>
      </c>
      <c r="O31" s="27" t="s">
        <v>164</v>
      </c>
      <c r="P31" s="49">
        <v>8</v>
      </c>
      <c r="Q31" s="49">
        <v>7</v>
      </c>
      <c r="R31" s="49">
        <v>1</v>
      </c>
      <c r="S31" s="25" t="s">
        <v>47</v>
      </c>
      <c r="T31" s="25" t="s">
        <v>47</v>
      </c>
      <c r="U31" s="25"/>
      <c r="V31" s="25" t="s">
        <v>22</v>
      </c>
      <c r="W31" s="25" t="s">
        <v>69</v>
      </c>
      <c r="X31" s="30"/>
    </row>
    <row r="32" s="2" customFormat="1" ht="71" customHeight="1" spans="1:24">
      <c r="A32" s="21">
        <v>28</v>
      </c>
      <c r="B32" s="27" t="s">
        <v>169</v>
      </c>
      <c r="C32" s="25" t="s">
        <v>160</v>
      </c>
      <c r="D32" s="25" t="s">
        <v>170</v>
      </c>
      <c r="E32" s="25" t="s">
        <v>42</v>
      </c>
      <c r="F32" s="25" t="s">
        <v>43</v>
      </c>
      <c r="G32" s="26">
        <v>2026.5</v>
      </c>
      <c r="H32" s="26">
        <v>2026.11</v>
      </c>
      <c r="I32" s="27" t="s">
        <v>171</v>
      </c>
      <c r="J32" s="25">
        <v>14.35</v>
      </c>
      <c r="K32" s="25"/>
      <c r="L32" s="25">
        <v>14.35</v>
      </c>
      <c r="M32" s="25">
        <f t="shared" si="1"/>
        <v>14.35</v>
      </c>
      <c r="N32" s="27" t="s">
        <v>172</v>
      </c>
      <c r="O32" s="27" t="s">
        <v>173</v>
      </c>
      <c r="P32" s="25">
        <v>330</v>
      </c>
      <c r="Q32" s="25">
        <v>17</v>
      </c>
      <c r="R32" s="25">
        <v>2</v>
      </c>
      <c r="S32" s="25" t="s">
        <v>47</v>
      </c>
      <c r="T32" s="25" t="s">
        <v>47</v>
      </c>
      <c r="U32" s="25"/>
      <c r="V32" s="25" t="s">
        <v>23</v>
      </c>
      <c r="W32" s="25" t="s">
        <v>38</v>
      </c>
      <c r="X32" s="30"/>
    </row>
    <row r="33" s="1" customFormat="1" ht="71" customHeight="1" spans="1:24">
      <c r="A33" s="23">
        <v>29</v>
      </c>
      <c r="B33" s="27" t="s">
        <v>174</v>
      </c>
      <c r="C33" s="25" t="s">
        <v>160</v>
      </c>
      <c r="D33" s="25" t="s">
        <v>175</v>
      </c>
      <c r="E33" s="28" t="s">
        <v>33</v>
      </c>
      <c r="F33" s="25" t="s">
        <v>43</v>
      </c>
      <c r="G33" s="26">
        <v>2026.5</v>
      </c>
      <c r="H33" s="26">
        <v>2026.11</v>
      </c>
      <c r="I33" s="27" t="s">
        <v>176</v>
      </c>
      <c r="J33" s="50">
        <v>106.94</v>
      </c>
      <c r="K33" s="25"/>
      <c r="L33" s="25">
        <v>106.94</v>
      </c>
      <c r="M33" s="25">
        <f t="shared" si="1"/>
        <v>106.94</v>
      </c>
      <c r="N33" s="27" t="s">
        <v>177</v>
      </c>
      <c r="O33" s="27" t="s">
        <v>178</v>
      </c>
      <c r="P33" s="25">
        <v>16</v>
      </c>
      <c r="Q33" s="25">
        <v>16</v>
      </c>
      <c r="R33" s="25">
        <v>0</v>
      </c>
      <c r="S33" s="25" t="s">
        <v>47</v>
      </c>
      <c r="T33" s="25" t="s">
        <v>47</v>
      </c>
      <c r="U33" s="25"/>
      <c r="V33" s="25" t="s">
        <v>23</v>
      </c>
      <c r="W33" s="25" t="s">
        <v>38</v>
      </c>
      <c r="X33" s="30"/>
    </row>
    <row r="34" s="1" customFormat="1" ht="75" customHeight="1" spans="1:24">
      <c r="A34" s="23">
        <v>30</v>
      </c>
      <c r="B34" s="27" t="s">
        <v>179</v>
      </c>
      <c r="C34" s="25" t="s">
        <v>160</v>
      </c>
      <c r="D34" s="25" t="s">
        <v>180</v>
      </c>
      <c r="E34" s="28" t="s">
        <v>33</v>
      </c>
      <c r="F34" s="25" t="s">
        <v>43</v>
      </c>
      <c r="G34" s="26">
        <v>2026.5</v>
      </c>
      <c r="H34" s="26">
        <v>2026.11</v>
      </c>
      <c r="I34" s="27" t="s">
        <v>181</v>
      </c>
      <c r="J34" s="50">
        <v>299.14</v>
      </c>
      <c r="K34" s="25">
        <v>299.14</v>
      </c>
      <c r="L34" s="25"/>
      <c r="M34" s="25">
        <f t="shared" si="1"/>
        <v>299.14</v>
      </c>
      <c r="N34" s="27" t="s">
        <v>182</v>
      </c>
      <c r="O34" s="27" t="s">
        <v>183</v>
      </c>
      <c r="P34" s="25">
        <v>12</v>
      </c>
      <c r="Q34" s="25">
        <v>12</v>
      </c>
      <c r="R34" s="25">
        <v>0</v>
      </c>
      <c r="S34" s="25" t="s">
        <v>47</v>
      </c>
      <c r="T34" s="25" t="s">
        <v>47</v>
      </c>
      <c r="U34" s="25"/>
      <c r="V34" s="25" t="s">
        <v>22</v>
      </c>
      <c r="W34" s="25" t="s">
        <v>38</v>
      </c>
      <c r="X34" s="30"/>
    </row>
    <row r="35" s="1" customFormat="1" ht="75" customHeight="1" spans="1:24">
      <c r="A35" s="21">
        <v>31</v>
      </c>
      <c r="B35" s="27" t="s">
        <v>184</v>
      </c>
      <c r="C35" s="27" t="s">
        <v>160</v>
      </c>
      <c r="D35" s="25" t="s">
        <v>166</v>
      </c>
      <c r="E35" s="25" t="s">
        <v>42</v>
      </c>
      <c r="F35" s="25" t="s">
        <v>34</v>
      </c>
      <c r="G35" s="25">
        <v>2026.5</v>
      </c>
      <c r="H35" s="25">
        <v>2026.11</v>
      </c>
      <c r="I35" s="27" t="s">
        <v>185</v>
      </c>
      <c r="J35" s="25">
        <v>248.25</v>
      </c>
      <c r="K35" s="25">
        <v>248.25</v>
      </c>
      <c r="L35" s="25"/>
      <c r="M35" s="25">
        <f t="shared" si="1"/>
        <v>248.25</v>
      </c>
      <c r="N35" s="27" t="s">
        <v>186</v>
      </c>
      <c r="O35" s="27" t="s">
        <v>164</v>
      </c>
      <c r="P35" s="25">
        <v>161</v>
      </c>
      <c r="Q35" s="25">
        <v>7</v>
      </c>
      <c r="R35" s="25">
        <v>1</v>
      </c>
      <c r="S35" s="25" t="s">
        <v>47</v>
      </c>
      <c r="T35" s="25" t="s">
        <v>47</v>
      </c>
      <c r="U35" s="27"/>
      <c r="V35" s="27" t="s">
        <v>22</v>
      </c>
      <c r="W35" s="27" t="s">
        <v>69</v>
      </c>
      <c r="X35" s="30"/>
    </row>
    <row r="36" s="1" customFormat="1" ht="75" customHeight="1" spans="1:24">
      <c r="A36" s="23">
        <v>32</v>
      </c>
      <c r="B36" s="22" t="s">
        <v>187</v>
      </c>
      <c r="C36" s="23" t="s">
        <v>160</v>
      </c>
      <c r="D36" s="23" t="s">
        <v>161</v>
      </c>
      <c r="E36" s="23" t="s">
        <v>42</v>
      </c>
      <c r="F36" s="25" t="s">
        <v>34</v>
      </c>
      <c r="G36" s="26">
        <v>2026.5</v>
      </c>
      <c r="H36" s="26">
        <v>2026.11</v>
      </c>
      <c r="I36" s="22" t="s">
        <v>188</v>
      </c>
      <c r="J36" s="51">
        <v>363</v>
      </c>
      <c r="K36" s="52"/>
      <c r="L36" s="25">
        <v>363</v>
      </c>
      <c r="M36" s="25">
        <f t="shared" si="1"/>
        <v>363</v>
      </c>
      <c r="N36" s="22" t="s">
        <v>189</v>
      </c>
      <c r="O36" s="22" t="s">
        <v>164</v>
      </c>
      <c r="P36" s="23">
        <v>287</v>
      </c>
      <c r="Q36" s="23">
        <v>15</v>
      </c>
      <c r="R36" s="25">
        <v>3</v>
      </c>
      <c r="S36" s="28"/>
      <c r="T36" s="28"/>
      <c r="U36" s="23"/>
      <c r="V36" s="25" t="s">
        <v>23</v>
      </c>
      <c r="W36" s="25" t="s">
        <v>38</v>
      </c>
      <c r="X36" s="30"/>
    </row>
    <row r="37" s="1" customFormat="1" ht="75" customHeight="1" spans="1:24">
      <c r="A37" s="23">
        <v>33</v>
      </c>
      <c r="B37" s="27" t="s">
        <v>190</v>
      </c>
      <c r="C37" s="25" t="s">
        <v>160</v>
      </c>
      <c r="D37" s="25" t="s">
        <v>191</v>
      </c>
      <c r="E37" s="25" t="s">
        <v>33</v>
      </c>
      <c r="F37" s="25" t="s">
        <v>34</v>
      </c>
      <c r="G37" s="26">
        <v>2026.5</v>
      </c>
      <c r="H37" s="26">
        <v>2026.11</v>
      </c>
      <c r="I37" s="27" t="s">
        <v>192</v>
      </c>
      <c r="J37" s="25">
        <v>35</v>
      </c>
      <c r="K37" s="52"/>
      <c r="L37" s="25">
        <v>35</v>
      </c>
      <c r="M37" s="25">
        <f t="shared" si="1"/>
        <v>35</v>
      </c>
      <c r="N37" s="27" t="s">
        <v>193</v>
      </c>
      <c r="O37" s="27" t="s">
        <v>194</v>
      </c>
      <c r="P37" s="25">
        <v>598</v>
      </c>
      <c r="Q37" s="25">
        <v>24</v>
      </c>
      <c r="R37" s="25">
        <v>0</v>
      </c>
      <c r="S37" s="28"/>
      <c r="T37" s="28"/>
      <c r="U37" s="25"/>
      <c r="V37" s="25" t="s">
        <v>23</v>
      </c>
      <c r="W37" s="25" t="s">
        <v>38</v>
      </c>
      <c r="X37" s="30"/>
    </row>
    <row r="38" s="1" customFormat="1" ht="75" customHeight="1" spans="1:24">
      <c r="A38" s="21">
        <v>34</v>
      </c>
      <c r="B38" s="34" t="s">
        <v>195</v>
      </c>
      <c r="C38" s="28" t="s">
        <v>196</v>
      </c>
      <c r="D38" s="23" t="s">
        <v>197</v>
      </c>
      <c r="E38" s="23" t="s">
        <v>42</v>
      </c>
      <c r="F38" s="25" t="s">
        <v>43</v>
      </c>
      <c r="G38" s="26">
        <v>2026.5</v>
      </c>
      <c r="H38" s="26">
        <v>2026.11</v>
      </c>
      <c r="I38" s="53" t="s">
        <v>198</v>
      </c>
      <c r="J38" s="25">
        <v>88</v>
      </c>
      <c r="K38" s="25"/>
      <c r="L38" s="25">
        <v>88</v>
      </c>
      <c r="M38" s="25">
        <f t="shared" si="1"/>
        <v>88</v>
      </c>
      <c r="N38" s="27" t="s">
        <v>199</v>
      </c>
      <c r="O38" s="54" t="s">
        <v>200</v>
      </c>
      <c r="P38" s="23">
        <v>136</v>
      </c>
      <c r="Q38" s="23">
        <v>12</v>
      </c>
      <c r="R38" s="23">
        <v>11</v>
      </c>
      <c r="S38" s="28" t="s">
        <v>47</v>
      </c>
      <c r="T38" s="28" t="s">
        <v>47</v>
      </c>
      <c r="U38" s="55"/>
      <c r="V38" s="25" t="s">
        <v>23</v>
      </c>
      <c r="W38" s="25" t="s">
        <v>38</v>
      </c>
      <c r="X38" s="27"/>
    </row>
    <row r="39" s="1" customFormat="1" ht="75" customHeight="1" spans="1:24">
      <c r="A39" s="23">
        <v>35</v>
      </c>
      <c r="B39" s="37" t="s">
        <v>201</v>
      </c>
      <c r="C39" s="28" t="s">
        <v>196</v>
      </c>
      <c r="D39" s="28" t="s">
        <v>202</v>
      </c>
      <c r="E39" s="28" t="s">
        <v>42</v>
      </c>
      <c r="F39" s="25" t="s">
        <v>43</v>
      </c>
      <c r="G39" s="26">
        <v>2026.5</v>
      </c>
      <c r="H39" s="26">
        <v>2026.11</v>
      </c>
      <c r="I39" s="37" t="s">
        <v>203</v>
      </c>
      <c r="J39" s="26">
        <v>9</v>
      </c>
      <c r="K39" s="25"/>
      <c r="L39" s="25">
        <v>9</v>
      </c>
      <c r="M39" s="25">
        <f t="shared" si="1"/>
        <v>9</v>
      </c>
      <c r="N39" s="37" t="s">
        <v>204</v>
      </c>
      <c r="O39" s="56" t="s">
        <v>205</v>
      </c>
      <c r="P39" s="57">
        <v>22</v>
      </c>
      <c r="Q39" s="57">
        <v>22</v>
      </c>
      <c r="R39" s="57">
        <v>0</v>
      </c>
      <c r="S39" s="28" t="s">
        <v>47</v>
      </c>
      <c r="T39" s="28" t="s">
        <v>47</v>
      </c>
      <c r="U39" s="28" t="s">
        <v>47</v>
      </c>
      <c r="V39" s="25" t="s">
        <v>23</v>
      </c>
      <c r="W39" s="25" t="s">
        <v>38</v>
      </c>
      <c r="X39" s="27"/>
    </row>
    <row r="40" s="1" customFormat="1" ht="75" customHeight="1" spans="1:24">
      <c r="A40" s="23">
        <v>36</v>
      </c>
      <c r="B40" s="34" t="s">
        <v>206</v>
      </c>
      <c r="C40" s="25" t="s">
        <v>196</v>
      </c>
      <c r="D40" s="25" t="s">
        <v>207</v>
      </c>
      <c r="E40" s="25" t="s">
        <v>42</v>
      </c>
      <c r="F40" s="25" t="s">
        <v>43</v>
      </c>
      <c r="G40" s="26">
        <v>2026.5</v>
      </c>
      <c r="H40" s="26">
        <v>2026.11</v>
      </c>
      <c r="I40" s="27" t="s">
        <v>208</v>
      </c>
      <c r="J40" s="25">
        <v>70</v>
      </c>
      <c r="K40" s="25"/>
      <c r="L40" s="25">
        <v>70</v>
      </c>
      <c r="M40" s="25">
        <f t="shared" si="1"/>
        <v>70</v>
      </c>
      <c r="N40" s="27" t="s">
        <v>209</v>
      </c>
      <c r="O40" s="27" t="s">
        <v>210</v>
      </c>
      <c r="P40" s="25">
        <v>61</v>
      </c>
      <c r="Q40" s="25">
        <v>0</v>
      </c>
      <c r="R40" s="25">
        <v>0</v>
      </c>
      <c r="S40" s="28" t="s">
        <v>47</v>
      </c>
      <c r="T40" s="28" t="s">
        <v>47</v>
      </c>
      <c r="U40" s="55"/>
      <c r="V40" s="25" t="s">
        <v>23</v>
      </c>
      <c r="W40" s="25" t="s">
        <v>38</v>
      </c>
      <c r="X40" s="27"/>
    </row>
    <row r="41" s="1" customFormat="1" ht="75" customHeight="1" spans="1:24">
      <c r="A41" s="21">
        <v>37</v>
      </c>
      <c r="B41" s="27" t="s">
        <v>211</v>
      </c>
      <c r="C41" s="25" t="s">
        <v>196</v>
      </c>
      <c r="D41" s="25" t="s">
        <v>212</v>
      </c>
      <c r="E41" s="25" t="s">
        <v>42</v>
      </c>
      <c r="F41" s="25" t="s">
        <v>43</v>
      </c>
      <c r="G41" s="26">
        <v>2026.5</v>
      </c>
      <c r="H41" s="26">
        <v>2026.11</v>
      </c>
      <c r="I41" s="27" t="s">
        <v>213</v>
      </c>
      <c r="J41" s="25">
        <v>6.86</v>
      </c>
      <c r="K41" s="25">
        <v>6.86</v>
      </c>
      <c r="L41" s="25"/>
      <c r="M41" s="25">
        <f t="shared" si="1"/>
        <v>6.86</v>
      </c>
      <c r="N41" s="27" t="s">
        <v>214</v>
      </c>
      <c r="O41" s="27" t="s">
        <v>215</v>
      </c>
      <c r="P41" s="25">
        <v>252</v>
      </c>
      <c r="Q41" s="25">
        <v>28</v>
      </c>
      <c r="R41" s="25">
        <v>13</v>
      </c>
      <c r="S41" s="25" t="s">
        <v>47</v>
      </c>
      <c r="T41" s="25" t="s">
        <v>47</v>
      </c>
      <c r="U41" s="55"/>
      <c r="V41" s="25" t="s">
        <v>22</v>
      </c>
      <c r="W41" s="25" t="s">
        <v>69</v>
      </c>
      <c r="X41" s="27"/>
    </row>
    <row r="42" s="1" customFormat="1" ht="67" customHeight="1" spans="1:24">
      <c r="A42" s="23">
        <v>38</v>
      </c>
      <c r="B42" s="27" t="s">
        <v>216</v>
      </c>
      <c r="C42" s="23" t="s">
        <v>196</v>
      </c>
      <c r="D42" s="23" t="s">
        <v>217</v>
      </c>
      <c r="E42" s="28" t="s">
        <v>33</v>
      </c>
      <c r="F42" s="25" t="s">
        <v>43</v>
      </c>
      <c r="G42" s="26">
        <v>2026.5</v>
      </c>
      <c r="H42" s="26">
        <v>2026.11</v>
      </c>
      <c r="I42" s="27" t="s">
        <v>218</v>
      </c>
      <c r="J42" s="50">
        <v>106.22</v>
      </c>
      <c r="K42" s="25">
        <v>106.22</v>
      </c>
      <c r="L42" s="25"/>
      <c r="M42" s="25">
        <f t="shared" si="1"/>
        <v>106.22</v>
      </c>
      <c r="N42" s="27" t="s">
        <v>219</v>
      </c>
      <c r="O42" s="27" t="s">
        <v>220</v>
      </c>
      <c r="P42" s="25">
        <v>294</v>
      </c>
      <c r="Q42" s="25">
        <v>21</v>
      </c>
      <c r="R42" s="25">
        <v>7</v>
      </c>
      <c r="S42" s="28" t="s">
        <v>47</v>
      </c>
      <c r="T42" s="28"/>
      <c r="U42" s="28" t="s">
        <v>47</v>
      </c>
      <c r="V42" s="25" t="s">
        <v>22</v>
      </c>
      <c r="W42" s="25" t="s">
        <v>38</v>
      </c>
      <c r="X42" s="27"/>
    </row>
    <row r="43" s="1" customFormat="1" ht="67" customHeight="1" spans="1:24">
      <c r="A43" s="23">
        <v>39</v>
      </c>
      <c r="B43" s="27" t="s">
        <v>221</v>
      </c>
      <c r="C43" s="25" t="s">
        <v>196</v>
      </c>
      <c r="D43" s="25" t="s">
        <v>202</v>
      </c>
      <c r="E43" s="25" t="s">
        <v>42</v>
      </c>
      <c r="F43" s="25" t="s">
        <v>34</v>
      </c>
      <c r="G43" s="26">
        <v>2026.5</v>
      </c>
      <c r="H43" s="26">
        <v>2026.11</v>
      </c>
      <c r="I43" s="25" t="s">
        <v>222</v>
      </c>
      <c r="J43" s="26">
        <v>55</v>
      </c>
      <c r="K43" s="25"/>
      <c r="L43" s="25">
        <v>55</v>
      </c>
      <c r="M43" s="25">
        <f t="shared" si="1"/>
        <v>55</v>
      </c>
      <c r="N43" s="27" t="s">
        <v>223</v>
      </c>
      <c r="O43" s="27" t="s">
        <v>224</v>
      </c>
      <c r="P43" s="25">
        <v>156</v>
      </c>
      <c r="Q43" s="26">
        <v>22</v>
      </c>
      <c r="R43" s="26">
        <v>1</v>
      </c>
      <c r="S43" s="28"/>
      <c r="T43" s="28"/>
      <c r="U43" s="25" t="s">
        <v>47</v>
      </c>
      <c r="V43" s="25" t="s">
        <v>23</v>
      </c>
      <c r="W43" s="25" t="s">
        <v>38</v>
      </c>
      <c r="X43" s="27"/>
    </row>
    <row r="44" s="1" customFormat="1" ht="67" customHeight="1" spans="1:24">
      <c r="A44" s="21">
        <v>40</v>
      </c>
      <c r="B44" s="27" t="s">
        <v>225</v>
      </c>
      <c r="C44" s="23" t="s">
        <v>226</v>
      </c>
      <c r="D44" s="23" t="s">
        <v>227</v>
      </c>
      <c r="E44" s="23" t="s">
        <v>42</v>
      </c>
      <c r="F44" s="25" t="s">
        <v>43</v>
      </c>
      <c r="G44" s="26">
        <v>2026.5</v>
      </c>
      <c r="H44" s="26">
        <v>2026.11</v>
      </c>
      <c r="I44" s="27" t="s">
        <v>228</v>
      </c>
      <c r="J44" s="25">
        <v>300</v>
      </c>
      <c r="K44" s="25">
        <v>300</v>
      </c>
      <c r="L44" s="25"/>
      <c r="M44" s="25">
        <f t="shared" si="1"/>
        <v>300</v>
      </c>
      <c r="N44" s="27" t="s">
        <v>229</v>
      </c>
      <c r="O44" s="22" t="s">
        <v>230</v>
      </c>
      <c r="P44" s="23">
        <v>7</v>
      </c>
      <c r="Q44" s="23">
        <v>6</v>
      </c>
      <c r="R44" s="23">
        <v>1</v>
      </c>
      <c r="S44" s="28"/>
      <c r="T44" s="28"/>
      <c r="U44" s="55"/>
      <c r="V44" s="25" t="s">
        <v>22</v>
      </c>
      <c r="W44" s="25" t="s">
        <v>38</v>
      </c>
      <c r="X44" s="27"/>
    </row>
    <row r="45" s="1" customFormat="1" ht="75" customHeight="1" spans="1:24">
      <c r="A45" s="23">
        <v>41</v>
      </c>
      <c r="B45" s="22" t="s">
        <v>231</v>
      </c>
      <c r="C45" s="23" t="s">
        <v>226</v>
      </c>
      <c r="D45" s="23" t="s">
        <v>232</v>
      </c>
      <c r="E45" s="28" t="s">
        <v>33</v>
      </c>
      <c r="F45" s="25" t="s">
        <v>43</v>
      </c>
      <c r="G45" s="26">
        <v>2026.5</v>
      </c>
      <c r="H45" s="26">
        <v>2026.11</v>
      </c>
      <c r="I45" s="27" t="s">
        <v>233</v>
      </c>
      <c r="J45" s="25">
        <v>122.61</v>
      </c>
      <c r="K45" s="25"/>
      <c r="L45" s="25">
        <v>122.61</v>
      </c>
      <c r="M45" s="25">
        <f t="shared" si="1"/>
        <v>122.61</v>
      </c>
      <c r="N45" s="22" t="s">
        <v>234</v>
      </c>
      <c r="O45" s="22" t="s">
        <v>235</v>
      </c>
      <c r="P45" s="23">
        <v>115</v>
      </c>
      <c r="Q45" s="23">
        <v>17</v>
      </c>
      <c r="R45" s="23">
        <v>3</v>
      </c>
      <c r="S45" s="28"/>
      <c r="T45" s="28"/>
      <c r="U45" s="55"/>
      <c r="V45" s="25" t="s">
        <v>23</v>
      </c>
      <c r="W45" s="25" t="s">
        <v>38</v>
      </c>
      <c r="X45" s="27"/>
    </row>
    <row r="46" s="1" customFormat="1" ht="75" customHeight="1" spans="1:24">
      <c r="A46" s="23">
        <v>42</v>
      </c>
      <c r="B46" s="22" t="s">
        <v>236</v>
      </c>
      <c r="C46" s="23" t="s">
        <v>226</v>
      </c>
      <c r="D46" s="23" t="s">
        <v>237</v>
      </c>
      <c r="E46" s="28" t="s">
        <v>33</v>
      </c>
      <c r="F46" s="25" t="s">
        <v>43</v>
      </c>
      <c r="G46" s="26">
        <v>2026.5</v>
      </c>
      <c r="H46" s="26">
        <v>2026.11</v>
      </c>
      <c r="I46" s="27" t="s">
        <v>238</v>
      </c>
      <c r="J46" s="25">
        <v>124.59</v>
      </c>
      <c r="K46" s="25">
        <v>124.59</v>
      </c>
      <c r="L46" s="25"/>
      <c r="M46" s="25">
        <f t="shared" si="1"/>
        <v>124.59</v>
      </c>
      <c r="N46" s="34" t="s">
        <v>239</v>
      </c>
      <c r="O46" s="34" t="s">
        <v>240</v>
      </c>
      <c r="P46" s="41">
        <v>60</v>
      </c>
      <c r="Q46" s="41"/>
      <c r="R46" s="41"/>
      <c r="S46" s="28"/>
      <c r="T46" s="28"/>
      <c r="U46" s="55"/>
      <c r="V46" s="25" t="s">
        <v>22</v>
      </c>
      <c r="W46" s="25" t="s">
        <v>69</v>
      </c>
      <c r="X46" s="27"/>
    </row>
    <row r="47" s="1" customFormat="1" ht="75" customHeight="1" spans="1:24">
      <c r="A47" s="21">
        <v>43</v>
      </c>
      <c r="B47" s="22" t="s">
        <v>241</v>
      </c>
      <c r="C47" s="23" t="s">
        <v>226</v>
      </c>
      <c r="D47" s="51" t="s">
        <v>242</v>
      </c>
      <c r="E47" s="23" t="s">
        <v>33</v>
      </c>
      <c r="F47" s="25" t="s">
        <v>34</v>
      </c>
      <c r="G47" s="26">
        <v>2026.5</v>
      </c>
      <c r="H47" s="26">
        <v>2026.11</v>
      </c>
      <c r="I47" s="22" t="s">
        <v>243</v>
      </c>
      <c r="J47" s="23">
        <v>99</v>
      </c>
      <c r="K47" s="25"/>
      <c r="L47" s="25">
        <v>99</v>
      </c>
      <c r="M47" s="25">
        <f t="shared" si="1"/>
        <v>99</v>
      </c>
      <c r="N47" s="22" t="s">
        <v>244</v>
      </c>
      <c r="O47" s="22" t="s">
        <v>245</v>
      </c>
      <c r="P47" s="23">
        <v>60</v>
      </c>
      <c r="Q47" s="23">
        <v>48</v>
      </c>
      <c r="R47" s="23">
        <v>12</v>
      </c>
      <c r="S47" s="28"/>
      <c r="T47" s="28"/>
      <c r="U47" s="23" t="s">
        <v>47</v>
      </c>
      <c r="V47" s="25" t="s">
        <v>23</v>
      </c>
      <c r="W47" s="25" t="s">
        <v>38</v>
      </c>
      <c r="X47" s="27"/>
    </row>
    <row r="48" s="1" customFormat="1" ht="75" customHeight="1" spans="1:24">
      <c r="A48" s="23">
        <v>44</v>
      </c>
      <c r="B48" s="22" t="s">
        <v>246</v>
      </c>
      <c r="C48" s="23" t="s">
        <v>226</v>
      </c>
      <c r="D48" s="23" t="s">
        <v>247</v>
      </c>
      <c r="E48" s="25" t="s">
        <v>33</v>
      </c>
      <c r="F48" s="25" t="s">
        <v>34</v>
      </c>
      <c r="G48" s="26">
        <v>2026.5</v>
      </c>
      <c r="H48" s="26">
        <v>2026.11</v>
      </c>
      <c r="I48" s="22" t="s">
        <v>248</v>
      </c>
      <c r="J48" s="23">
        <v>10</v>
      </c>
      <c r="K48" s="25">
        <v>10</v>
      </c>
      <c r="L48" s="25"/>
      <c r="M48" s="25">
        <f t="shared" si="1"/>
        <v>10</v>
      </c>
      <c r="N48" s="23" t="s">
        <v>249</v>
      </c>
      <c r="O48" s="23" t="s">
        <v>250</v>
      </c>
      <c r="P48" s="23">
        <v>17</v>
      </c>
      <c r="Q48" s="23">
        <v>12</v>
      </c>
      <c r="R48" s="23">
        <v>5</v>
      </c>
      <c r="S48" s="28"/>
      <c r="T48" s="28"/>
      <c r="U48" s="23"/>
      <c r="V48" s="25" t="s">
        <v>22</v>
      </c>
      <c r="W48" s="25" t="s">
        <v>69</v>
      </c>
      <c r="X48" s="27"/>
    </row>
    <row r="49" s="1" customFormat="1" ht="67.9" customHeight="1" spans="1:24">
      <c r="A49" s="23">
        <v>45</v>
      </c>
      <c r="B49" s="27" t="s">
        <v>251</v>
      </c>
      <c r="C49" s="25" t="s">
        <v>252</v>
      </c>
      <c r="D49" s="25" t="s">
        <v>253</v>
      </c>
      <c r="E49" s="25" t="s">
        <v>33</v>
      </c>
      <c r="F49" s="25" t="s">
        <v>43</v>
      </c>
      <c r="G49" s="26">
        <v>2026.5</v>
      </c>
      <c r="H49" s="26">
        <v>2026.11</v>
      </c>
      <c r="I49" s="22" t="s">
        <v>254</v>
      </c>
      <c r="J49" s="25">
        <v>61</v>
      </c>
      <c r="K49" s="25">
        <v>61</v>
      </c>
      <c r="L49" s="25"/>
      <c r="M49" s="25">
        <f t="shared" si="1"/>
        <v>61</v>
      </c>
      <c r="N49" s="27" t="s">
        <v>255</v>
      </c>
      <c r="O49" s="27" t="s">
        <v>256</v>
      </c>
      <c r="P49" s="25">
        <v>78</v>
      </c>
      <c r="Q49" s="25">
        <v>66</v>
      </c>
      <c r="R49" s="25">
        <v>12</v>
      </c>
      <c r="S49" s="25" t="s">
        <v>47</v>
      </c>
      <c r="T49" s="25" t="s">
        <v>47</v>
      </c>
      <c r="U49" s="25" t="s">
        <v>47</v>
      </c>
      <c r="V49" s="25" t="s">
        <v>22</v>
      </c>
      <c r="W49" s="25" t="s">
        <v>38</v>
      </c>
      <c r="X49" s="30"/>
    </row>
    <row r="50" s="3" customFormat="1" ht="81" customHeight="1" spans="1:24">
      <c r="A50" s="21">
        <v>46</v>
      </c>
      <c r="B50" s="27" t="s">
        <v>257</v>
      </c>
      <c r="C50" s="25" t="s">
        <v>258</v>
      </c>
      <c r="D50" s="25" t="s">
        <v>259</v>
      </c>
      <c r="E50" s="28" t="s">
        <v>42</v>
      </c>
      <c r="F50" s="28" t="s">
        <v>34</v>
      </c>
      <c r="G50" s="26">
        <v>2026.5</v>
      </c>
      <c r="H50" s="26">
        <v>2026.11</v>
      </c>
      <c r="I50" s="27" t="s">
        <v>260</v>
      </c>
      <c r="J50" s="25">
        <v>110</v>
      </c>
      <c r="K50" s="25"/>
      <c r="L50" s="25">
        <v>110</v>
      </c>
      <c r="M50" s="25">
        <f t="shared" si="1"/>
        <v>110</v>
      </c>
      <c r="N50" s="27" t="s">
        <v>261</v>
      </c>
      <c r="O50" s="27" t="s">
        <v>262</v>
      </c>
      <c r="P50" s="25">
        <v>500</v>
      </c>
      <c r="Q50" s="25">
        <v>450</v>
      </c>
      <c r="R50" s="25">
        <v>50</v>
      </c>
      <c r="S50" s="25" t="s">
        <v>47</v>
      </c>
      <c r="T50" s="25" t="s">
        <v>47</v>
      </c>
      <c r="U50" s="25" t="s">
        <v>47</v>
      </c>
      <c r="V50" s="25" t="s">
        <v>23</v>
      </c>
      <c r="W50" s="25" t="s">
        <v>38</v>
      </c>
      <c r="X50" s="30"/>
    </row>
    <row r="51" s="1" customFormat="1" ht="70" customHeight="1" spans="1:24">
      <c r="A51" s="23">
        <v>47</v>
      </c>
      <c r="B51" s="37" t="s">
        <v>263</v>
      </c>
      <c r="C51" s="25" t="s">
        <v>258</v>
      </c>
      <c r="D51" s="28" t="s">
        <v>259</v>
      </c>
      <c r="E51" s="28" t="s">
        <v>264</v>
      </c>
      <c r="F51" s="28" t="s">
        <v>34</v>
      </c>
      <c r="G51" s="26">
        <v>2026.5</v>
      </c>
      <c r="H51" s="26">
        <v>2026.11</v>
      </c>
      <c r="I51" s="37" t="s">
        <v>265</v>
      </c>
      <c r="J51" s="25">
        <v>3.5</v>
      </c>
      <c r="K51" s="25"/>
      <c r="L51" s="25">
        <v>3.5</v>
      </c>
      <c r="M51" s="25">
        <f t="shared" si="1"/>
        <v>3.5</v>
      </c>
      <c r="N51" s="37" t="s">
        <v>266</v>
      </c>
      <c r="O51" s="37" t="s">
        <v>267</v>
      </c>
      <c r="P51" s="25">
        <v>4</v>
      </c>
      <c r="Q51" s="25">
        <v>4</v>
      </c>
      <c r="R51" s="28">
        <v>0</v>
      </c>
      <c r="S51" s="25" t="s">
        <v>47</v>
      </c>
      <c r="T51" s="25" t="s">
        <v>47</v>
      </c>
      <c r="U51" s="25" t="s">
        <v>47</v>
      </c>
      <c r="V51" s="25" t="s">
        <v>23</v>
      </c>
      <c r="W51" s="25" t="s">
        <v>38</v>
      </c>
      <c r="X51" s="30"/>
    </row>
    <row r="52" s="1" customFormat="1" ht="64" customHeight="1" spans="1:24">
      <c r="A52" s="23">
        <v>48</v>
      </c>
      <c r="B52" s="27" t="s">
        <v>268</v>
      </c>
      <c r="C52" s="25" t="s">
        <v>258</v>
      </c>
      <c r="D52" s="25" t="s">
        <v>259</v>
      </c>
      <c r="E52" s="25" t="s">
        <v>264</v>
      </c>
      <c r="F52" s="28" t="s">
        <v>34</v>
      </c>
      <c r="G52" s="26">
        <v>2026.5</v>
      </c>
      <c r="H52" s="26">
        <v>2026.11</v>
      </c>
      <c r="I52" s="27" t="s">
        <v>269</v>
      </c>
      <c r="J52" s="25">
        <v>3</v>
      </c>
      <c r="K52" s="25"/>
      <c r="L52" s="25">
        <v>3</v>
      </c>
      <c r="M52" s="25">
        <f t="shared" si="1"/>
        <v>3</v>
      </c>
      <c r="N52" s="27" t="s">
        <v>270</v>
      </c>
      <c r="O52" s="27" t="s">
        <v>271</v>
      </c>
      <c r="P52" s="25">
        <v>10</v>
      </c>
      <c r="Q52" s="25">
        <v>10</v>
      </c>
      <c r="R52" s="25">
        <v>0</v>
      </c>
      <c r="S52" s="25" t="s">
        <v>47</v>
      </c>
      <c r="T52" s="25" t="s">
        <v>47</v>
      </c>
      <c r="U52" s="25" t="s">
        <v>47</v>
      </c>
      <c r="V52" s="25" t="s">
        <v>23</v>
      </c>
      <c r="W52" s="25" t="s">
        <v>38</v>
      </c>
      <c r="X52" s="30"/>
    </row>
    <row r="53" s="1" customFormat="1" ht="94" customHeight="1" spans="1:24">
      <c r="A53" s="21">
        <v>49</v>
      </c>
      <c r="B53" s="27" t="s">
        <v>272</v>
      </c>
      <c r="C53" s="25" t="s">
        <v>273</v>
      </c>
      <c r="D53" s="25" t="s">
        <v>259</v>
      </c>
      <c r="E53" s="25" t="s">
        <v>264</v>
      </c>
      <c r="F53" s="28" t="s">
        <v>34</v>
      </c>
      <c r="G53" s="26">
        <v>2026.5</v>
      </c>
      <c r="H53" s="26">
        <v>2026.11</v>
      </c>
      <c r="I53" s="27" t="s">
        <v>274</v>
      </c>
      <c r="J53" s="25">
        <v>111</v>
      </c>
      <c r="K53" s="25">
        <v>26</v>
      </c>
      <c r="L53" s="25">
        <v>85</v>
      </c>
      <c r="M53" s="25">
        <f t="shared" si="1"/>
        <v>111</v>
      </c>
      <c r="N53" s="58" t="s">
        <v>275</v>
      </c>
      <c r="O53" s="27"/>
      <c r="P53" s="25">
        <v>1374</v>
      </c>
      <c r="Q53" s="25">
        <v>1193</v>
      </c>
      <c r="R53" s="25">
        <v>181</v>
      </c>
      <c r="S53" s="28" t="s">
        <v>47</v>
      </c>
      <c r="T53" s="28" t="s">
        <v>47</v>
      </c>
      <c r="U53" s="28" t="s">
        <v>47</v>
      </c>
      <c r="V53" s="25" t="s">
        <v>276</v>
      </c>
      <c r="W53" s="25" t="s">
        <v>277</v>
      </c>
      <c r="X53" s="30"/>
    </row>
    <row r="54" s="1" customFormat="1" ht="31.15" customHeight="1" spans="1:24">
      <c r="A54" s="25" t="s">
        <v>25</v>
      </c>
      <c r="B54" s="37"/>
      <c r="C54" s="28"/>
      <c r="D54" s="28"/>
      <c r="E54" s="28"/>
      <c r="F54" s="28"/>
      <c r="G54" s="28"/>
      <c r="H54" s="25"/>
      <c r="I54" s="27"/>
      <c r="J54" s="25">
        <f>SUM(J5:J53)</f>
        <v>5521</v>
      </c>
      <c r="K54" s="25">
        <f>SUM(K5:K53)</f>
        <v>2679</v>
      </c>
      <c r="L54" s="25">
        <f>SUM(L5:L53)</f>
        <v>2842</v>
      </c>
      <c r="M54" s="25">
        <f>SUM(M5:M53)</f>
        <v>5521</v>
      </c>
      <c r="N54" s="27"/>
      <c r="O54" s="27"/>
      <c r="P54" s="25"/>
      <c r="Q54" s="25"/>
      <c r="R54" s="25"/>
      <c r="S54" s="28"/>
      <c r="T54" s="28"/>
      <c r="U54" s="28"/>
      <c r="V54" s="25"/>
      <c r="W54" s="25"/>
      <c r="X54" s="30"/>
    </row>
    <row r="55" s="1" customFormat="1" ht="25.9" customHeight="1" spans="1:24">
      <c r="A55" s="59" t="s">
        <v>278</v>
      </c>
      <c r="B55" s="60"/>
      <c r="C55" s="61"/>
      <c r="D55" s="61"/>
      <c r="E55" s="61"/>
      <c r="F55" s="61"/>
      <c r="G55" s="61"/>
      <c r="H55" s="61"/>
      <c r="I55" s="60"/>
      <c r="J55" s="61"/>
      <c r="K55" s="61"/>
      <c r="L55" s="61"/>
      <c r="M55" s="61"/>
      <c r="N55" s="60"/>
      <c r="O55" s="60"/>
      <c r="P55" s="61"/>
      <c r="Q55" s="61"/>
      <c r="R55" s="61"/>
      <c r="S55" s="61"/>
      <c r="T55" s="61"/>
      <c r="U55" s="61"/>
      <c r="V55" s="61"/>
      <c r="W55" s="61"/>
      <c r="X55" s="62"/>
    </row>
  </sheetData>
  <autoFilter xmlns:etc="http://www.wps.cn/officeDocument/2017/etCustomData" ref="A4:X55" etc:filterBottomFollowUsedRange="0">
    <extLst/>
  </autoFilter>
  <mergeCells count="21">
    <mergeCell ref="A1:W1"/>
    <mergeCell ref="A2:W2"/>
    <mergeCell ref="G3:H3"/>
    <mergeCell ref="K3:M3"/>
    <mergeCell ref="P3:R3"/>
    <mergeCell ref="V3:W3"/>
    <mergeCell ref="A55:X55"/>
    <mergeCell ref="A3:A4"/>
    <mergeCell ref="B3:B4"/>
    <mergeCell ref="C3:C4"/>
    <mergeCell ref="D3:D4"/>
    <mergeCell ref="E3:E4"/>
    <mergeCell ref="F3:F4"/>
    <mergeCell ref="I3:I4"/>
    <mergeCell ref="J3:J4"/>
    <mergeCell ref="N3:N4"/>
    <mergeCell ref="O3:O4"/>
    <mergeCell ref="S3:S4"/>
    <mergeCell ref="T3:T4"/>
    <mergeCell ref="U3:U4"/>
    <mergeCell ref="X3:X4"/>
  </mergeCells>
  <conditionalFormatting sqref="B32">
    <cfRule type="duplicateValues" dxfId="0" priority="8"/>
    <cfRule type="duplicateValues" dxfId="0" priority="9"/>
    <cfRule type="duplicateValues" dxfId="0" priority="10"/>
  </conditionalFormatting>
  <conditionalFormatting sqref="B43">
    <cfRule type="duplicateValues" dxfId="0" priority="4"/>
  </conditionalFormatting>
  <conditionalFormatting sqref="I43">
    <cfRule type="duplicateValues" dxfId="0" priority="2"/>
  </conditionalFormatting>
  <conditionalFormatting sqref="B36:B37">
    <cfRule type="duplicateValues" dxfId="0" priority="7"/>
  </conditionalFormatting>
  <conditionalFormatting sqref="I36:I37">
    <cfRule type="duplicateValues" dxfId="0" priority="1"/>
  </conditionalFormatting>
  <pageMargins left="0.751388888888889" right="0.751388888888889" top="1" bottom="1" header="0.5" footer="0.5"/>
  <pageSetup paperSize="9" scale="62"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阿星</cp:lastModifiedBy>
  <dcterms:created xsi:type="dcterms:W3CDTF">2025-01-23T08:36:00Z</dcterms:created>
  <dcterms:modified xsi:type="dcterms:W3CDTF">2025-12-31T06:34:44Z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BF4112AF0BA1442C963E9DE4F713D6F3_13</vt:lpwstr>
  </property>
  <property fmtid="{D5CDD505-2E9C-101B-9397-08002B2CF9AE}" pid="3" name="KSOProductBuildVer">
    <vt:lpwstr>2052-12.1.0.24034</vt:lpwstr>
  </property>
  <property fmtid="{D5CDD505-2E9C-101B-9397-08002B2CF9AE}" pid="4" name="CalculationRule">
    <vt:i4>0</vt:i4>
  </property>
</Properties>
</file>