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<sst xmlns="http://schemas.openxmlformats.org/spreadsheetml/2006/main" count="477" uniqueCount="230">
  <si>
    <t>附件：</t>
  </si>
  <si>
    <t>2025年度财政衔接推进乡村振兴补助资金项目计划表</t>
  </si>
  <si>
    <t>序号</t>
  </si>
  <si>
    <t>项目名称</t>
  </si>
  <si>
    <t>责任 单位</t>
  </si>
  <si>
    <t>建设地点</t>
  </si>
  <si>
    <t>项目
类型</t>
  </si>
  <si>
    <t>项目  性质</t>
  </si>
  <si>
    <t>时间进度</t>
  </si>
  <si>
    <t>建设内容</t>
  </si>
  <si>
    <t>总投资</t>
  </si>
  <si>
    <t>安排资金计划 （万元）</t>
  </si>
  <si>
    <t>绩效目标</t>
  </si>
  <si>
    <t>联农带农机制</t>
  </si>
  <si>
    <t>受益对象</t>
  </si>
  <si>
    <t>BJ和革命老区（√）</t>
  </si>
  <si>
    <t>示范村（√）</t>
  </si>
  <si>
    <t>脱贫村（√）</t>
  </si>
  <si>
    <t>衔接资金</t>
  </si>
  <si>
    <t>备注</t>
  </si>
  <si>
    <t>计划开工时间</t>
  </si>
  <si>
    <t>计划完工时间</t>
  </si>
  <si>
    <t>中央</t>
  </si>
  <si>
    <t>省级</t>
  </si>
  <si>
    <t>2025年度资金计划</t>
  </si>
  <si>
    <t>合计</t>
  </si>
  <si>
    <t>脱贫人口数</t>
  </si>
  <si>
    <t>监测对象数</t>
  </si>
  <si>
    <t>来源</t>
  </si>
  <si>
    <t>任务</t>
  </si>
  <si>
    <t>长白镇民主村冷库仓储建设项目</t>
  </si>
  <si>
    <t>长白镇人民政府</t>
  </si>
  <si>
    <t>县经开区</t>
  </si>
  <si>
    <t>产业</t>
  </si>
  <si>
    <t>新建</t>
  </si>
  <si>
    <t>新建1座500平方米冷库，新建1座450平方米储存库，铺设沥青混凝土路面等</t>
  </si>
  <si>
    <t>项目建成后，年纯收入约15.5万元，可以壮大民主村村集体经济，民主村村民338户101人受益，其中脱贫户30户39人受益，每年脱贫户人均分红500元</t>
  </si>
  <si>
    <t>项目可带动本地劳动力就业，增加村民收入；项目建成后由民主村委会管理，可以壮大村集体经济；由村委会进行统一分红，达到脱贫户30户39人持续稳定脱贫要求</t>
  </si>
  <si>
    <t>√</t>
  </si>
  <si>
    <t>乡村振兴任务</t>
  </si>
  <si>
    <t>马鹿沟镇六片区基础设施建设项目</t>
  </si>
  <si>
    <t>马鹿沟镇人民政府</t>
  </si>
  <si>
    <t>马鹿沟村</t>
  </si>
  <si>
    <t>基建</t>
  </si>
  <si>
    <t>续建</t>
  </si>
  <si>
    <t>建设污水管线1190米，改造既有给水管线2661m；人行道铺装468平方米</t>
  </si>
  <si>
    <t>通过对污水及雨水的集中处理改善人居环境，提高村民生活质量，项目使全村常住人口142户432人受益，包括建档立卡脱贫户4户4人</t>
  </si>
  <si>
    <t>通过对村内基础设施建设利于雨水集中处理，同时为村民及建档立卡脱贫人口污水排放提供便利条件，进一步改善生产生活条件</t>
  </si>
  <si>
    <t>少数民族发展任务212.3乡村振兴服务126.5</t>
  </si>
  <si>
    <t>马鹿沟镇二十一道沟村休闲旅游民宿建设项目</t>
  </si>
  <si>
    <t>二十一道沟村</t>
  </si>
  <si>
    <t>新建民宿4栋，建筑面积约1000平方米</t>
  </si>
  <si>
    <t>项目实施后，将带动当地旅游也发展，为村民提供就业岗位，促进村集体经济发展，预计每年为村集体经济增收20万元。</t>
  </si>
  <si>
    <t>项目建成后统一进行管理，村委会制定科学合理的收益分配方案，带动脱贫人口8户9人增收，脱贫人口人均分红500元以上。</t>
  </si>
  <si>
    <t>马鹿沟镇沿江村水毁堤坝修复建设项目</t>
  </si>
  <si>
    <t>沿江村</t>
  </si>
  <si>
    <t>修建水毁石砌边沟长度1800米涵洞3处</t>
  </si>
  <si>
    <t>修复水毁堤坝，提高行洪能力，项目使全村171户480人受益，包括脱贫人口13户17人</t>
  </si>
  <si>
    <t>修复水毁堤坝，提高山洪行洪能力，保障堤坝下游村民生命财产安全</t>
  </si>
  <si>
    <t>马鹿沟镇大梨树村给水管网建设项目</t>
  </si>
  <si>
    <t>大梨树村</t>
  </si>
  <si>
    <t>铺设给水管网1800延长米，沥青混凝土路面恢复600平方米</t>
  </si>
  <si>
    <t>改善村内给水管网，提升村民获得感使全村常住人口27户68人受益，其中包括建档立卡脱贫户1户1人，进一步巩固提升脱贫攻坚成果</t>
  </si>
  <si>
    <t>通过对村内基础设施建设利于村民饮水安全保障，同时为村民及建档立卡脱贫人口安全饮水提供保障，进一步改善生产生活条件</t>
  </si>
  <si>
    <t>金华乡致富屯农村公路养护大修工程 （Y016金三线）</t>
  </si>
  <si>
    <t>金华乡人民政府</t>
  </si>
  <si>
    <t>金华村致富屯</t>
  </si>
  <si>
    <t>建设沥青路面1.2公里</t>
  </si>
  <si>
    <t>改善居民出行条件，让百姓走上出行便捷、安全的放心路让脱贫户9户17人受益</t>
  </si>
  <si>
    <t>项目建成后，由金华村村委会负责运营管护让百姓走上出行便捷、安全的放心路同时，这是通向金华平岗的必经之路，可以说是旅游公路，为金华平岗旅游发展提供硬件基础巩固提升致富、大砬子19户40人包括建档立卡脱贫户9户17人受益</t>
  </si>
  <si>
    <t>长白县金华乡温室大棚灾后修建建设项目(一期)</t>
  </si>
  <si>
    <t>金华村</t>
  </si>
  <si>
    <t>修复墙体及钢骨架99米；更换棉被、薄膜、制冷制热设备等</t>
  </si>
  <si>
    <t>项目建成后，预计年收益12万元一是用于壮大村集体经济，发展公益事业二是用于维修棚区设施三是为脱贫建档立卡脱贫户分红，年人均分红200元以上带动全村脱贫建档立卡脱贫户31户52人持续稳定脱贫</t>
  </si>
  <si>
    <t>项目建成后由村委会管理运营，预计年收益约12万元，设专账管理，制定科学受益分配方案，采取差异化分配，带动脱贫人员持续稳定脱贫预计为全村脱贫户31户52人年人均分红200元预计带动村内劳动5人以上务工</t>
  </si>
  <si>
    <t>长白县金华乡生态旅游民宿建设项目</t>
  </si>
  <si>
    <t>新建民宿二十栋</t>
  </si>
  <si>
    <t>项目建成后年收益约36万元，带动旅游产业发展，弥补旅游接待不足短板，带动金华村内劳动力务工，为村集体增收，预计为金华村脱贫户31户52人，年人均分红400元</t>
  </si>
  <si>
    <t>项目建成后由村委会或第三方管理运营，预计年收益约36万元，设专账管理，制定科学受益分配方案，采取差异化分配，带动脱贫人员持续稳定脱贫预计为全村脱贫户31户52人年人均分红400元预计带动村内劳动5人以上务工</t>
  </si>
  <si>
    <t>十四道沟镇安乐村东亭小榭护坡项目</t>
  </si>
  <si>
    <t>十四道沟镇人民政府</t>
  </si>
  <si>
    <t>安乐村</t>
  </si>
  <si>
    <t>新建700平方米护坡</t>
  </si>
  <si>
    <t>项目建成后可增进一步改善全村村民农业生产生活条件，全村103户/192人受益，其中脱贫户13户16人，监测户1户/2人</t>
  </si>
  <si>
    <t>项目完成后由安乐村村民委员会管理，进一步改善全村村民农业生产生活条件，达到脱贫户13户16人持续稳定脱贫的要求</t>
  </si>
  <si>
    <t>少数民族发展任务</t>
  </si>
  <si>
    <t>十四道沟镇冷沟子村村级绿色产业研发中心设施项目</t>
  </si>
  <si>
    <t>冷沟子村</t>
  </si>
  <si>
    <t>新建彩钢厂房1750.6平方米及配套设施，新增变压器，电路改造等相关设施</t>
  </si>
  <si>
    <t>为珍珠草加工厂配套供水、新增变压器供电等基础设施，带动产业发展，其中脱贫户6户7人受益</t>
  </si>
  <si>
    <t>项目建成后，提升加工厂设施水平，改善生产环境，解决生活生产需求，制定科学收益分配方案，用于脱贫户分红，年收入20万元，带动脱贫人口持续稳定脱贫</t>
  </si>
  <si>
    <t>中、省级</t>
  </si>
  <si>
    <t>十二道沟镇十二道沟村河坝护岸改造项目</t>
  </si>
  <si>
    <t>十二道沟镇人民政府</t>
  </si>
  <si>
    <t>十二道沟村</t>
  </si>
  <si>
    <t>石笼护脚进行重建工程长度676米</t>
  </si>
  <si>
    <t>项目建成后，增加全村抗洪泄洪能力，保障村民生产出行安全，全村受益，其中，脱贫户47户69人受益</t>
  </si>
  <si>
    <t>石龙护脚和河坝的建设能够增加抗洪泄洪能力，保障村民生产出行安全，使生命财产不受损失</t>
  </si>
  <si>
    <t>十二道沟镇十二道沟村水毁河坝修复工程</t>
  </si>
  <si>
    <t>左岸水泥混凝土路破损修复长387.3米，面积1355.55㎡</t>
  </si>
  <si>
    <t>通过本项目的建设，可有效改善十二道沟村被水毁的基础设施工程，改善村容村貌，助力推动巩固脱贫攻坚成果和乡村振兴有效衔接</t>
  </si>
  <si>
    <t>长白县十二道沟镇外南岔村水毁河坝修复工程项目</t>
  </si>
  <si>
    <t>十二道沟镇外南岔村</t>
  </si>
  <si>
    <t>外南岔村维修加固两侧护岸总长725m，重建石笼护底长150m</t>
  </si>
  <si>
    <t>项目建成后，可改善全村生产环境，保障村民生产出行安全，全村受益其中，脱贫户11户16人受益</t>
  </si>
  <si>
    <t>通过本项目的建设，保障脱贫户生产生活安全，提高生活质量改善村容村貌，助力推动巩固脱贫攻坚成果和乡村振兴有效衔接</t>
  </si>
  <si>
    <t>八道沟镇农产品加工厂建设项目</t>
  </si>
  <si>
    <t>八道沟镇人民政府</t>
  </si>
  <si>
    <t>九道沟村、葫芦套村</t>
  </si>
  <si>
    <t>购买薯类加工设备、中药材及农产品加工设备</t>
  </si>
  <si>
    <t>该项目达到后预计年收入40万元，带动160户343人，人均收入增加1100元，带动脱贫户10户14人，持续脱贫</t>
  </si>
  <si>
    <t>项目建成后由村委会管理运营，年获得纯利润设专账管理，制定科学受益分配方案采取差异化分配，用于脱贫人口分红带动脱贫人口持续稳定脱贫</t>
  </si>
  <si>
    <t>八道沟镇西兴村、新兴村、胜利村水毁挡墙修复项目</t>
  </si>
  <si>
    <t>西兴村、新兴村、胜利村</t>
  </si>
  <si>
    <t>八道沟河八道沟镇护岸挡墙水毁修复123.3m，维修加固183.5m</t>
  </si>
  <si>
    <t>该项目进一步改善471户965人农民生产、生活条件，提高生产能力，促进农民增收其中：脱贫建档立卡贫困户22户39人受益</t>
  </si>
  <si>
    <t>项目建成后增加村民幸福感，增加出行方便，保护居民出行安全，提升村民生活幸福指数，保护村民生活生命安全</t>
  </si>
  <si>
    <t>八道沟镇西兴村、新兴村、胜利村水毁道路修复项目</t>
  </si>
  <si>
    <t>沥青混凝土路面罩面5602平方米，新建沥青混凝土路面1221平方米，边沟 123 米，新建护栏 99 米，排水井1 座，D600 雨水管 6 米</t>
  </si>
  <si>
    <t>项目进一步改善471户965人农民生产、生活条件，提高生产能力，促进农民增收其中：脱贫建档立卡贫困户22户39人受益</t>
  </si>
  <si>
    <t>项目建成后增加村民幸福感，保护居民安全，提升村民生活幸福指数，提高村民生活质量，加强乡村建设能力</t>
  </si>
  <si>
    <t>长白县八道沟镇蛤蟆川村农文旅综合体项目</t>
  </si>
  <si>
    <t>蛤蟆川村</t>
  </si>
  <si>
    <t>2层框架结构，建筑面积483.8平方米，住宿房间、餐厅、厨房、卫生间（包含无障碍卫生间）、游客接待中心。具体建设内容如下：1.住宿房间按标准间。2.餐厅。3.厨房。4.卫生间，其中包含无障碍卫生间。5. 办公区。6. 接待大厅。7.增加箱变一座。</t>
  </si>
  <si>
    <t>项目达到后预计年收入20万元，带动129户284人，人均收入增加200元，带动脱贫户13户15人，持续脱贫</t>
  </si>
  <si>
    <t>项目完成后由村委会管理，制定科学收益方案，用于脱贫户分红，持续巩固脱贫成果</t>
  </si>
  <si>
    <t>长白县八道沟镇葫芦套村高标准大棚建设项目</t>
  </si>
  <si>
    <t>葫芦套村</t>
  </si>
  <si>
    <t>新建10栋温室大棚</t>
  </si>
  <si>
    <t>该项目达到后预计年收入30万元，带动123户352人，人均收入增加500元，带动脱贫户6户7人，持续脱贫</t>
  </si>
  <si>
    <t>长白县八道沟镇金厂村旅游综合体建设项目</t>
  </si>
  <si>
    <t>金厂村</t>
  </si>
  <si>
    <t>1#综合楼,原有房屋改造，改造面积431.66平方米，改造为住宿房间6间、餐厅、厨房、卫生间、游客接待中心。2#设备用房, 总建筑面积118.56平方米，其中地上建筑面积19.346平方米，地下建筑面积99.22平方米.具体建设内容如下：
1.住宿房间按标准间设计共6个。2.餐厅。3.厨房。4.卫生间。5. 办公区。6. 接待大厅。7. 门卫。8.室外加设一座消防水池面积为118.56平方米。9.增加箱变一座。10.铺沥青道路400平方米（铺水泥道路666平方米）。</t>
  </si>
  <si>
    <t>项目达到后预计年收入12万元，带动89户185人，人均收入增加500元，带动脱贫户10户14人，持续脱贫</t>
  </si>
  <si>
    <t>长白朝鲜族自治县八道沟镇新兴村旅游综合体项目</t>
  </si>
  <si>
    <t>新兴村</t>
  </si>
  <si>
    <t>原有房屋装修，装修面积 270 平方米，充电桩快充 2 座，变压器一台，新建一个公共卫生间40 平方米.</t>
  </si>
  <si>
    <t>项目达到后预计年收入8万元，带动52户121人，人均收入增加200元，带动脱贫户6户11人，持续脱贫</t>
  </si>
  <si>
    <t>项目完成后由村委会管理，制定科学收益方案，用于脱贫户分红，持续巩固脱贫成果。</t>
  </si>
  <si>
    <t>长白县八道沟镇新兴村、胜利村、不大远村灾后山洪沟治理项目</t>
  </si>
  <si>
    <t>新兴村、胜利村、不大远村</t>
  </si>
  <si>
    <t>山洪沟治理660米</t>
  </si>
  <si>
    <t>该项目进一步改善252户499人农民生产条件，提高生产能力和生活条件，促进农民增收，其中：脱贫建档立卡脱贫困11户16人受益</t>
  </si>
  <si>
    <t>项目完成后由村民委员会管理，改善村民出行及提高生产生活条件，提高生产能力，促进农民增收，达到脱贫户9户12人持续稳定脱贫的要求</t>
  </si>
  <si>
    <t>长白朝鲜族自治县八道沟镇东兴村灾后重建项目</t>
  </si>
  <si>
    <t>东兴村</t>
  </si>
  <si>
    <t>供热二级管网总长2555米，管道拆除520米，检查井共计25座;人行道重建3825平方米，路缘石2550米，长城墙500米，路灯104盏</t>
  </si>
  <si>
    <t>该项目进一步改善76户132人农民生产条件，提高生产能力和生活条件，促进农民增收，其中：脱贫建档立卡脱贫困7户12人受益</t>
  </si>
  <si>
    <t>项目完成后由村民委员会管理，改善村民出行及提高生产生活条件，提高生产能力，促进农民增收，达到脱贫户7户12人持续稳定脱贫的要求</t>
  </si>
  <si>
    <t>新房子镇新房子村巷道柏油建设项目</t>
  </si>
  <si>
    <t>新房子镇人民政府</t>
  </si>
  <si>
    <t>新房子村</t>
  </si>
  <si>
    <t>铺装新房子村村内巷道沥青罩面4500平方米</t>
  </si>
  <si>
    <t>项目建成后，可改善新房子村巷道质量，改善居民出行条件，提升村容村貌，提升道路条件，全村159户301人受益，其中脱贫户21人受益</t>
  </si>
  <si>
    <t>柏油铺设后，可提升全村居民出行条件，有利于农业生产和社会活动，侧面带动居民增收，改善人居环境，脱贫户21人收益</t>
  </si>
  <si>
    <t>新房子镇大顶子村旅游民宿建设项目</t>
  </si>
  <si>
    <t>大顶子村</t>
  </si>
  <si>
    <t>利用大顶子村村部后侧场地新建砖瓦结构40㎡民俗10间，配套水泥休闲活动场地600㎡，配套相关装潢，等用品</t>
  </si>
  <si>
    <t>项目建成后，预计年收益3万元，可有效带动大顶子村文旅事业发展，提升大顶子村特色知名度，可提供居民就业岗位，脱贫户9户12人受益</t>
  </si>
  <si>
    <t>该项目可带动村内居民就业，吸引游客前往，带动其他产业发展，提升大顶子村旅游业发展，脱贫户9户12人受益</t>
  </si>
  <si>
    <t>新房子镇虎洞沟村大金厂屯桥梁建设项目</t>
  </si>
  <si>
    <t>虎洞沟村</t>
  </si>
  <si>
    <t>大金厂屯新建空心板桥梁一座，长40米宽5米，钢筋混凝土结构。</t>
  </si>
  <si>
    <t>该桥为因汛情受损桥，现属危桥，为居民出行必经之路，项目建成后，可极大提升大金厂屯居民出行条件，保障人民群众生命、财产安全。</t>
  </si>
  <si>
    <t>项目建成后，将彻底解决居民生活、生产出行存在风险的问题，带动全村交通出行，一定程度上可以带动居民提升收入。</t>
  </si>
  <si>
    <t>长白县宝泉山镇邱家店村乡村振兴农旅融合服务站建设项目</t>
  </si>
  <si>
    <t>宝泉山镇人民政府</t>
  </si>
  <si>
    <t>邱家店村</t>
  </si>
  <si>
    <t>项目总占地面积275.34㎡，总建筑面积908.70㎡。其中服务站768.00㎡，消防水泵房140.70㎡；以及其他配套附属设施等。</t>
  </si>
  <si>
    <t>该项目达到规模后预计年纯收入利润15.2万元，用于脱贫户分红，年人均分红500元以上。带动邱家店村脱贫户6户6人持续稳定脱贫。</t>
  </si>
  <si>
    <t>吸纳本村农户稳定就业,收益由本村制定分配方案采用差异化分配和奖励等方式分配给脱贫户，增加脱贫户财产性收入。</t>
  </si>
  <si>
    <t>宝泉山镇老保甲村自来水管道建设项目</t>
  </si>
  <si>
    <t>老保甲村</t>
  </si>
  <si>
    <t>修建村自来水管道4000米</t>
  </si>
  <si>
    <t>完善基础设施建设，解决村民吃水问题，改善居民生活条件，全村村民受益，包括脱贫人口8户10人、监测对象1户2人受益</t>
  </si>
  <si>
    <t>项目建成后由老保甲村村民委员会管理，保障生产生活用水，改善居民生活条件，包括脱贫人口8户10人、监测对象1户2人受益</t>
  </si>
  <si>
    <t>长白朝鲜族自治县宝泉山镇大崴子村下崴子段水毁堤坝灾后重建项目</t>
  </si>
  <si>
    <t>大崴子村</t>
  </si>
  <si>
    <t>重建及加固大崴子村下崴子段水毁堤坝550米</t>
  </si>
  <si>
    <t>完善基础设施建设，提高防洪标准，确保村民生命财产安全，全村村民受益，包括脱贫人口13户17人、监测对象2户3人受益</t>
  </si>
  <si>
    <t>项目建成后由大崴子村村民委员会管理，提高防洪标准，确保村民生命财产安全，包括脱贫人口13户17人、监测对象2户3人受益</t>
  </si>
  <si>
    <t>长白朝鲜族自治县农村消防应急水池、取水口建设项目</t>
  </si>
  <si>
    <t>住房和城乡建设局</t>
  </si>
  <si>
    <t>25个行政村</t>
  </si>
  <si>
    <t>建设完成农村消防应急水池、取水口主体建设、管道铺设7处，购置安装浮游艇泵24个</t>
  </si>
  <si>
    <t>解决农村无消防设备设施问题，提高农村消防安全</t>
  </si>
  <si>
    <t>带动脱贫户1215户，监测户159户</t>
  </si>
  <si>
    <t>长白县2025年农村供水高质量发展项目</t>
  </si>
  <si>
    <t>长白县水利局</t>
  </si>
  <si>
    <t>3个乡镇6个村屯</t>
  </si>
  <si>
    <t>铺设管道、管理房4座、深水井4座、水源地保护4处，配套设备及线路4套等。</t>
  </si>
  <si>
    <t>完成农村供水保障工程的检查和督促指导，提高供水效率，解决全县3个乡镇6个村屯1768人饮水安全，其中脱贫人口66人，监测人口12人</t>
  </si>
  <si>
    <t>项目建成后提升农村居民生活质量，改善人居环境，保障农村居民的饮水安全</t>
  </si>
  <si>
    <t>龙泉镇林场小浆果加工项目（二期）</t>
  </si>
  <si>
    <t>长白县自然资源和林业局</t>
  </si>
  <si>
    <t>龙泉镇林场（小梨树沟村）</t>
  </si>
  <si>
    <t>1、冷库建设2、地面硬化（房前14米）（房南7米）；3、冻干机：4、破壁粉碎机；5、4.2米冷藏车；及其它附属工程</t>
  </si>
  <si>
    <t>冷库建设，地面硬化，设备购置及其他附属工程</t>
  </si>
  <si>
    <t>项目达产后带动林场全体职工增加收入，同时可以带动周边村屯群众就业增收，带动当地小浆果产业发展</t>
  </si>
  <si>
    <t>欠发达国有林场任务</t>
  </si>
  <si>
    <t>G331旅游大通道研学中心（水仙）</t>
  </si>
  <si>
    <t>长发集团</t>
  </si>
  <si>
    <t>长白县</t>
  </si>
  <si>
    <t>改装15个房间，加装相关配套设施及设备</t>
  </si>
  <si>
    <t>该项目完成投产后预计收入利润7.5万元，用于全县脱贫户、监测户增收</t>
  </si>
  <si>
    <t>项目建设完成后由企业运营，年获得纯利润设专帐管理，制定科学收益分配方案，采取差异化分配，用于带动全县脱贫户、监测户增收</t>
  </si>
  <si>
    <t>农户发展庭院经济补助项目</t>
  </si>
  <si>
    <t>乡村振兴局</t>
  </si>
  <si>
    <t>庭院特色种植、庭院特色养殖、庭院特色加工、庭院生产生活服务、庭院特色乡村旅游</t>
  </si>
  <si>
    <t>以强村富民为目标，通过发展庭院经济，进一步破解产业发展用地瓶颈、拓宽群众持续增收途径，为农村经济健康发展注入新活力，进一步加快推进乡村振兴建设步伐</t>
  </si>
  <si>
    <t>发展基础更加稳固,产业布局更加优化，产业类型更加丰富产销衔接更加顺畅,发展活力持续增强,打造一批特色品牌,建成一批标准化乡村生产基地,培育一批有地方特色的庭院经济主导产业</t>
  </si>
  <si>
    <t>小额信贷贴息项目</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</si>
  <si>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</si>
  <si>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</si>
  <si>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</si>
  <si>
    <t>“雨露计划”职业教育补助项目</t>
  </si>
  <si>
    <t>其他</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</si>
  <si>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</si>
  <si>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</si>
  <si>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</si>
  <si>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脱贫劳动力一次性往返交通补助项目</t>
  </si>
  <si>
    <t>外出务工脱贫劳动力交通补助</t>
  </si>
  <si>
    <t>对跨省和省内县外稳定就业3个月(含)以上(可跨年累计)脱贫劳动力(含监测对象)，年度内给予一次性户籍地到务工地往返交通票价据实补助</t>
  </si>
  <si>
    <t>补助脱贫人口跨省务工和省内县外务工交通费，降低脱贫工人口务工成本</t>
  </si>
  <si>
    <t>衔接资金项目管理费</t>
  </si>
  <si>
    <t>财政局</t>
  </si>
  <si>
    <t>全县2025年实施的衔接资金项目管理费</t>
  </si>
  <si>
    <t>保障2025年实施的衔接资金项目按期保质保量完成建设，改善贫困人口生产生活条件</t>
  </si>
  <si>
    <t>中央少数民族任务10欠发达国有林场1乡村振兴任务26</t>
  </si>
  <si>
    <t>注：中央安排3694万元，产业项目10个安排资金2223.7万元，占比60%;省级安排资金3376万元，其中产业项目16个安排资金1688.4万元，占比50%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</si>
</sst>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8"/>
      <name val="宋体"/>
      <charset val="134"/>
      <scheme val="minor"/>
    </font>
    <font>
      <sz val="11"/>
      <name val="仿宋"/>
      <charset val="134"/>
    </font>
    <font>
      <b/>
      <sz val="22"/>
      <name val="仿宋"/>
      <charset val="134"/>
    </font>
    <font>
      <sz val="10"/>
      <name val="宋体"/>
      <charset val="134"/>
    </font>
    <font>
      <sz val="9"/>
      <name val="宋体"/>
      <charset val="134"/>
    </font>
    <font>
      <sz val="9"/>
      <name val="宋体"/>
      <charset val="134"/>
      <scheme val="minor"/>
    </font>
    <font>
      <sz val="9"/>
      <name val="宋体"/>
      <charset val="134"/>
      <scheme val="maj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xf numFmtId="0" fontId="30" fillId="0" borderId="0"/>
  </cellStyleXfs>
  <cellXfs count="5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3" fillId="0" borderId="0" xfId="0" applyFont="1" applyFill="1" applyAlignment="1">
      <alignment horizontal="left" vertical="top"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2" xfId="50" applyFont="1" applyFill="1" applyBorder="1" applyAlignment="1">
      <alignment horizontal="center" vertical="center" wrapText="1"/>
    </xf>
    <xf numFmtId="0" fontId="6" fillId="0" borderId="2" xfId="50" applyFont="1" applyFill="1" applyBorder="1" applyAlignment="1" applyProtection="1">
      <alignment horizontal="center" vertical="center" wrapText="1"/>
    </xf>
    <xf numFmtId="49" fontId="6" fillId="0" borderId="2" xfId="0" applyNumberFormat="1" applyFont="1" applyFill="1" applyBorder="1" applyAlignment="1">
      <alignment horizontal="left" vertical="center" wrapText="1"/>
    </xf>
    <xf numFmtId="0" fontId="6" fillId="0" borderId="1" xfId="49"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2" xfId="49" applyFont="1" applyFill="1" applyBorder="1" applyAlignment="1">
      <alignment horizontal="left" vertical="center" wrapText="1"/>
    </xf>
    <xf numFmtId="0" fontId="6" fillId="0" borderId="2" xfId="49" applyFont="1" applyFill="1" applyBorder="1" applyAlignment="1">
      <alignment horizontal="center" vertical="center" wrapText="1"/>
    </xf>
    <xf numFmtId="49" fontId="6" fillId="0" borderId="4"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4" fillId="0" borderId="0" xfId="0" applyFont="1" applyFill="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xf>
    <xf numFmtId="49" fontId="6" fillId="0" borderId="10" xfId="0" applyNumberFormat="1" applyFont="1" applyFill="1" applyBorder="1" applyAlignment="1">
      <alignment horizontal="left" vertical="center" wrapText="1"/>
    </xf>
    <xf numFmtId="0" fontId="6" fillId="0" borderId="4" xfId="0" applyNumberFormat="1" applyFont="1" applyFill="1" applyBorder="1" applyAlignment="1" applyProtection="1">
      <alignment horizontal="center" vertical="center" wrapText="1"/>
    </xf>
    <xf numFmtId="0" fontId="8" fillId="0" borderId="4"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2" xfId="51" applyFont="1" applyFill="1" applyBorder="1" applyAlignment="1">
      <alignment horizontal="left" vertical="center" wrapText="1"/>
    </xf>
    <xf numFmtId="0" fontId="5"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6" fillId="0" borderId="7"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7"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4" xfId="50"/>
    <cellStyle name="常规 6"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tabSelected="1" topLeftCell="A6" workbookViewId="0">
      <selection activeCell="M9" sqref="M9"/>
    </sheetView>
  </sheetViews>
  <sheetFormatPr defaultColWidth="9" defaultRowHeight="13.5"/>
  <cols>
    <col min="1" max="1" width="3.5" style="2" customWidth="1"/>
    <col min="2" max="2" width="9.375" style="4" customWidth="1"/>
    <col min="3" max="3" width="6.25" style="2" customWidth="1"/>
    <col min="4" max="4" width="7.75" style="2" customWidth="1"/>
    <col min="5" max="5" width="6.75" style="2" customWidth="1"/>
    <col min="6" max="6" width="5.25" style="2" customWidth="1"/>
    <col min="7" max="8" width="7" style="2" customWidth="1"/>
    <col min="9" max="9" width="36.75" style="4" customWidth="1"/>
    <col min="10" max="10" width="6.5" style="2" customWidth="1"/>
    <col min="11" max="11" width="6.25" style="2" customWidth="1"/>
    <col min="12" max="12" width="6.5" style="2" customWidth="1"/>
    <col min="13" max="13" width="10.2833333333333" style="2" customWidth="1"/>
    <col min="14" max="15" width="21.25" style="4" customWidth="1"/>
    <col min="16" max="16" width="4.375" style="2" customWidth="1"/>
    <col min="17" max="17" width="4.5" style="2" customWidth="1"/>
    <col min="18" max="18" width="5.125" style="2" customWidth="1"/>
    <col min="19" max="19" width="4.125" style="2" customWidth="1"/>
    <col min="20" max="21" width="3.25" style="2" customWidth="1"/>
    <col min="22" max="22" width="4.75" style="2" customWidth="1"/>
    <col min="23" max="23" width="6" style="2" customWidth="1"/>
    <col min="24" max="16378" width="9" style="1"/>
    <col min="16379" max="16384" width="9" style="5"/>
  </cols>
  <sheetData>
    <row r="1" s="1" customFormat="1" spans="1:23">
      <c r="A1" s="6" t="s">
        <v>0</v>
      </c>
      <c r="B1" s="6"/>
      <c r="C1" s="6"/>
      <c r="D1" s="6"/>
      <c r="E1" s="6"/>
      <c r="F1" s="6"/>
      <c r="G1" s="6"/>
      <c r="H1" s="6"/>
      <c r="I1" s="6"/>
      <c r="J1" s="6"/>
      <c r="K1" s="6"/>
      <c r="L1" s="6"/>
      <c r="M1" s="6"/>
      <c r="N1" s="6"/>
      <c r="O1" s="6"/>
      <c r="P1" s="6"/>
      <c r="Q1" s="6"/>
      <c r="R1" s="6"/>
      <c r="S1" s="6"/>
      <c r="T1" s="6"/>
      <c r="U1" s="6"/>
      <c r="V1" s="6"/>
      <c r="W1" s="6"/>
    </row>
    <row r="2" s="1" customFormat="1" ht="24" customHeight="1" spans="1:23">
      <c r="A2" s="7" t="s">
        <v>1</v>
      </c>
      <c r="B2" s="7"/>
      <c r="C2" s="7"/>
      <c r="D2" s="7"/>
      <c r="E2" s="7"/>
      <c r="F2" s="7"/>
      <c r="G2" s="7"/>
      <c r="H2" s="7"/>
      <c r="I2" s="7"/>
      <c r="J2" s="7"/>
      <c r="K2" s="7"/>
      <c r="L2" s="7"/>
      <c r="M2" s="7"/>
      <c r="N2" s="31"/>
      <c r="O2" s="31"/>
      <c r="P2" s="7"/>
      <c r="Q2" s="7"/>
      <c r="R2" s="7"/>
      <c r="S2" s="7"/>
      <c r="T2" s="7"/>
      <c r="U2" s="7"/>
      <c r="V2" s="7"/>
      <c r="W2" s="7"/>
    </row>
    <row r="3" s="1" customFormat="1" ht="26.1" customHeight="1" spans="1:24">
      <c r="A3" s="8" t="s">
        <v>2</v>
      </c>
      <c r="B3" s="8" t="s">
        <v>3</v>
      </c>
      <c r="C3" s="8" t="s">
        <v>4</v>
      </c>
      <c r="D3" s="8" t="s">
        <v>5</v>
      </c>
      <c r="E3" s="8" t="s">
        <v>6</v>
      </c>
      <c r="F3" s="8" t="s">
        <v>7</v>
      </c>
      <c r="G3" s="9" t="s">
        <v>8</v>
      </c>
      <c r="H3" s="9"/>
      <c r="I3" s="9" t="s">
        <v>9</v>
      </c>
      <c r="J3" s="8" t="s">
        <v>10</v>
      </c>
      <c r="K3" s="32" t="s">
        <v>11</v>
      </c>
      <c r="L3" s="33"/>
      <c r="M3" s="34"/>
      <c r="N3" s="8" t="s">
        <v>12</v>
      </c>
      <c r="O3" s="8" t="s">
        <v>13</v>
      </c>
      <c r="P3" s="9" t="s">
        <v>14</v>
      </c>
      <c r="Q3" s="9"/>
      <c r="R3" s="9"/>
      <c r="S3" s="8" t="s">
        <v>15</v>
      </c>
      <c r="T3" s="8" t="s">
        <v>16</v>
      </c>
      <c r="U3" s="8" t="s">
        <v>17</v>
      </c>
      <c r="V3" s="44" t="s">
        <v>18</v>
      </c>
      <c r="W3" s="44"/>
      <c r="X3" s="45" t="s">
        <v>19</v>
      </c>
    </row>
    <row r="4" s="1" customFormat="1" ht="17.1" customHeight="1" spans="1:24">
      <c r="A4" s="10"/>
      <c r="B4" s="10"/>
      <c r="C4" s="10"/>
      <c r="D4" s="10"/>
      <c r="E4" s="10"/>
      <c r="F4" s="10"/>
      <c r="G4" s="8" t="s">
        <v>20</v>
      </c>
      <c r="H4" s="8" t="s">
        <v>21</v>
      </c>
      <c r="I4" s="9"/>
      <c r="J4" s="10"/>
      <c r="K4" s="35" t="s">
        <v>22</v>
      </c>
      <c r="L4" s="35" t="s">
        <v>23</v>
      </c>
      <c r="M4" s="9" t="s">
        <v>24</v>
      </c>
      <c r="N4" s="10"/>
      <c r="O4" s="10"/>
      <c r="P4" s="8" t="s">
        <v>25</v>
      </c>
      <c r="Q4" s="8" t="s">
        <v>26</v>
      </c>
      <c r="R4" s="8" t="s">
        <v>27</v>
      </c>
      <c r="S4" s="10"/>
      <c r="T4" s="10"/>
      <c r="U4" s="10"/>
      <c r="V4" s="46" t="s">
        <v>28</v>
      </c>
      <c r="W4" s="45" t="s">
        <v>29</v>
      </c>
      <c r="X4" s="47"/>
    </row>
    <row r="5" s="1" customFormat="1" ht="63" customHeight="1" spans="1:24">
      <c r="A5" s="11"/>
      <c r="B5" s="11"/>
      <c r="C5" s="11"/>
      <c r="D5" s="11"/>
      <c r="E5" s="11"/>
      <c r="F5" s="11"/>
      <c r="G5" s="10"/>
      <c r="H5" s="10"/>
      <c r="I5" s="9"/>
      <c r="J5" s="11"/>
      <c r="K5" s="36"/>
      <c r="L5" s="36"/>
      <c r="M5" s="9"/>
      <c r="N5" s="11"/>
      <c r="O5" s="11"/>
      <c r="P5" s="11"/>
      <c r="Q5" s="11"/>
      <c r="R5" s="11"/>
      <c r="S5" s="11"/>
      <c r="T5" s="11"/>
      <c r="U5" s="11"/>
      <c r="V5" s="48"/>
      <c r="W5" s="49"/>
      <c r="X5" s="49"/>
    </row>
    <row r="6" s="1" customFormat="1" ht="78" customHeight="1" spans="1:24">
      <c r="A6" s="12">
        <v>1</v>
      </c>
      <c r="B6" s="13" t="s">
        <v>30</v>
      </c>
      <c r="C6" s="14" t="s">
        <v>31</v>
      </c>
      <c r="D6" s="15" t="s">
        <v>32</v>
      </c>
      <c r="E6" s="14" t="s">
        <v>33</v>
      </c>
      <c r="F6" s="14" t="s">
        <v>34</v>
      </c>
      <c r="G6" s="16">
        <v>2025.5</v>
      </c>
      <c r="H6" s="16">
        <v>2025.11</v>
      </c>
      <c r="I6" s="13" t="s">
        <v>35</v>
      </c>
      <c r="J6" s="14">
        <v>310</v>
      </c>
      <c r="K6" s="14">
        <v>310</v>
      </c>
      <c r="L6" s="37"/>
      <c r="M6" s="14">
        <f t="shared" ref="M6:M42" si="0">K6+L6</f>
        <v>310</v>
      </c>
      <c r="N6" s="13" t="s">
        <v>36</v>
      </c>
      <c r="O6" s="13" t="s">
        <v>37</v>
      </c>
      <c r="P6" s="15">
        <v>1010</v>
      </c>
      <c r="Q6" s="15">
        <v>39</v>
      </c>
      <c r="R6" s="15">
        <v>3</v>
      </c>
      <c r="S6" s="14" t="s">
        <v>38</v>
      </c>
      <c r="T6" s="14"/>
      <c r="U6" s="14" t="s">
        <v>38</v>
      </c>
      <c r="V6" s="14" t="s">
        <v>22</v>
      </c>
      <c r="W6" s="14" t="s">
        <v>39</v>
      </c>
      <c r="X6" s="50"/>
    </row>
    <row r="7" s="1" customFormat="1" ht="82.15" customHeight="1" spans="1:24">
      <c r="A7" s="12">
        <v>2</v>
      </c>
      <c r="B7" s="17" t="s">
        <v>40</v>
      </c>
      <c r="C7" s="14" t="s">
        <v>41</v>
      </c>
      <c r="D7" s="14" t="s">
        <v>42</v>
      </c>
      <c r="E7" s="14" t="s">
        <v>43</v>
      </c>
      <c r="F7" s="18" t="s">
        <v>44</v>
      </c>
      <c r="G7" s="16">
        <v>2025.5</v>
      </c>
      <c r="H7" s="16">
        <v>2025.11</v>
      </c>
      <c r="I7" s="17" t="s">
        <v>45</v>
      </c>
      <c r="J7" s="14">
        <v>338.8</v>
      </c>
      <c r="K7" s="14">
        <v>338.8</v>
      </c>
      <c r="L7" s="14">
        <v>0</v>
      </c>
      <c r="M7" s="14">
        <f t="shared" si="0"/>
        <v>338.8</v>
      </c>
      <c r="N7" s="17" t="s">
        <v>46</v>
      </c>
      <c r="O7" s="17" t="s">
        <v>47</v>
      </c>
      <c r="P7" s="14">
        <v>432</v>
      </c>
      <c r="Q7" s="14">
        <v>4</v>
      </c>
      <c r="R7" s="14"/>
      <c r="S7" s="14" t="s">
        <v>38</v>
      </c>
      <c r="T7" s="14" t="s">
        <v>38</v>
      </c>
      <c r="U7" s="14"/>
      <c r="V7" s="14" t="s">
        <v>22</v>
      </c>
      <c r="W7" s="14" t="s">
        <v>48</v>
      </c>
      <c r="X7" s="51"/>
    </row>
    <row r="8" s="1" customFormat="1" ht="82.15" customHeight="1" spans="1:24">
      <c r="A8" s="12">
        <v>3</v>
      </c>
      <c r="B8" s="19" t="s">
        <v>49</v>
      </c>
      <c r="C8" s="12" t="s">
        <v>41</v>
      </c>
      <c r="D8" s="12" t="s">
        <v>50</v>
      </c>
      <c r="E8" s="14" t="s">
        <v>33</v>
      </c>
      <c r="F8" s="14" t="s">
        <v>34</v>
      </c>
      <c r="G8" s="16">
        <v>2025</v>
      </c>
      <c r="H8" s="16">
        <v>2025</v>
      </c>
      <c r="I8" s="17" t="s">
        <v>51</v>
      </c>
      <c r="J8" s="14">
        <v>458</v>
      </c>
      <c r="K8" s="14"/>
      <c r="L8" s="14">
        <v>458</v>
      </c>
      <c r="M8" s="14">
        <f t="shared" si="0"/>
        <v>458</v>
      </c>
      <c r="N8" s="17" t="s">
        <v>52</v>
      </c>
      <c r="O8" s="17" t="s">
        <v>53</v>
      </c>
      <c r="P8" s="14">
        <v>8</v>
      </c>
      <c r="Q8" s="14">
        <v>9</v>
      </c>
      <c r="R8" s="14"/>
      <c r="S8" s="14" t="s">
        <v>38</v>
      </c>
      <c r="T8" s="14" t="s">
        <v>38</v>
      </c>
      <c r="U8" s="14"/>
      <c r="V8" s="14" t="s">
        <v>23</v>
      </c>
      <c r="W8" s="14" t="s">
        <v>39</v>
      </c>
      <c r="X8" s="51"/>
    </row>
    <row r="9" s="1" customFormat="1" ht="66" customHeight="1" spans="1:24">
      <c r="A9" s="12">
        <v>4</v>
      </c>
      <c r="B9" s="17" t="s">
        <v>54</v>
      </c>
      <c r="C9" s="14" t="s">
        <v>41</v>
      </c>
      <c r="D9" s="14" t="s">
        <v>55</v>
      </c>
      <c r="E9" s="14" t="s">
        <v>43</v>
      </c>
      <c r="F9" s="14" t="s">
        <v>34</v>
      </c>
      <c r="G9" s="16">
        <v>2025.5</v>
      </c>
      <c r="H9" s="16">
        <v>2025.11</v>
      </c>
      <c r="I9" s="17" t="s">
        <v>56</v>
      </c>
      <c r="J9" s="14">
        <v>254</v>
      </c>
      <c r="K9" s="14">
        <v>254</v>
      </c>
      <c r="L9" s="14"/>
      <c r="M9" s="14">
        <f t="shared" si="0"/>
        <v>254</v>
      </c>
      <c r="N9" s="17" t="s">
        <v>57</v>
      </c>
      <c r="O9" s="17" t="s">
        <v>58</v>
      </c>
      <c r="P9" s="14">
        <v>480</v>
      </c>
      <c r="Q9" s="14">
        <v>17</v>
      </c>
      <c r="R9" s="14"/>
      <c r="S9" s="14" t="s">
        <v>38</v>
      </c>
      <c r="T9" s="14" t="s">
        <v>38</v>
      </c>
      <c r="U9" s="14"/>
      <c r="V9" s="14" t="s">
        <v>22</v>
      </c>
      <c r="W9" s="14" t="s">
        <v>39</v>
      </c>
      <c r="X9" s="51"/>
    </row>
    <row r="10" s="1" customFormat="1" ht="66" customHeight="1" spans="1:24">
      <c r="A10" s="12">
        <v>5</v>
      </c>
      <c r="B10" s="17" t="s">
        <v>59</v>
      </c>
      <c r="C10" s="14" t="s">
        <v>41</v>
      </c>
      <c r="D10" s="14" t="s">
        <v>60</v>
      </c>
      <c r="E10" s="14" t="s">
        <v>43</v>
      </c>
      <c r="F10" s="14" t="s">
        <v>34</v>
      </c>
      <c r="G10" s="16">
        <v>2025.5</v>
      </c>
      <c r="H10" s="16">
        <v>2025.11</v>
      </c>
      <c r="I10" s="17" t="s">
        <v>61</v>
      </c>
      <c r="J10" s="14">
        <v>80</v>
      </c>
      <c r="K10" s="14"/>
      <c r="L10" s="14">
        <v>80</v>
      </c>
      <c r="M10" s="14">
        <f t="shared" si="0"/>
        <v>80</v>
      </c>
      <c r="N10" s="17" t="s">
        <v>62</v>
      </c>
      <c r="O10" s="17" t="s">
        <v>63</v>
      </c>
      <c r="P10" s="14">
        <v>68</v>
      </c>
      <c r="Q10" s="14">
        <v>1</v>
      </c>
      <c r="R10" s="14"/>
      <c r="S10" s="14" t="s">
        <v>38</v>
      </c>
      <c r="T10" s="14" t="s">
        <v>38</v>
      </c>
      <c r="U10" s="14"/>
      <c r="V10" s="14" t="s">
        <v>23</v>
      </c>
      <c r="W10" s="14" t="s">
        <v>39</v>
      </c>
      <c r="X10" s="51"/>
    </row>
    <row r="11" s="1" customFormat="1" ht="114" customHeight="1" spans="1:24">
      <c r="A11" s="12">
        <v>6</v>
      </c>
      <c r="B11" s="17" t="s">
        <v>64</v>
      </c>
      <c r="C11" s="20" t="s">
        <v>65</v>
      </c>
      <c r="D11" s="14" t="s">
        <v>66</v>
      </c>
      <c r="E11" s="14" t="s">
        <v>43</v>
      </c>
      <c r="F11" s="18" t="s">
        <v>44</v>
      </c>
      <c r="G11" s="16">
        <v>2025.5</v>
      </c>
      <c r="H11" s="16">
        <v>2025.11</v>
      </c>
      <c r="I11" s="17" t="s">
        <v>67</v>
      </c>
      <c r="J11" s="14">
        <v>120</v>
      </c>
      <c r="K11" s="14">
        <v>120</v>
      </c>
      <c r="L11" s="14">
        <v>0</v>
      </c>
      <c r="M11" s="14">
        <f t="shared" si="0"/>
        <v>120</v>
      </c>
      <c r="N11" s="17" t="s">
        <v>68</v>
      </c>
      <c r="O11" s="17" t="s">
        <v>69</v>
      </c>
      <c r="P11" s="14">
        <v>12</v>
      </c>
      <c r="Q11" s="14">
        <v>12</v>
      </c>
      <c r="R11" s="14"/>
      <c r="S11" s="14" t="s">
        <v>38</v>
      </c>
      <c r="T11" s="14" t="s">
        <v>38</v>
      </c>
      <c r="U11" s="14" t="s">
        <v>38</v>
      </c>
      <c r="V11" s="14" t="s">
        <v>22</v>
      </c>
      <c r="W11" s="14" t="s">
        <v>39</v>
      </c>
      <c r="X11" s="51"/>
    </row>
    <row r="12" s="1" customFormat="1" ht="100.15" customHeight="1" spans="1:24">
      <c r="A12" s="12">
        <v>7</v>
      </c>
      <c r="B12" s="17" t="s">
        <v>70</v>
      </c>
      <c r="C12" s="21" t="s">
        <v>65</v>
      </c>
      <c r="D12" s="14" t="s">
        <v>71</v>
      </c>
      <c r="E12" s="14" t="s">
        <v>33</v>
      </c>
      <c r="F12" s="18" t="s">
        <v>44</v>
      </c>
      <c r="G12" s="16">
        <v>2025.5</v>
      </c>
      <c r="H12" s="16">
        <v>2025.11</v>
      </c>
      <c r="I12" s="17" t="s">
        <v>72</v>
      </c>
      <c r="J12" s="14">
        <v>70</v>
      </c>
      <c r="K12" s="14">
        <v>0</v>
      </c>
      <c r="L12" s="14">
        <v>70</v>
      </c>
      <c r="M12" s="14">
        <f t="shared" si="0"/>
        <v>70</v>
      </c>
      <c r="N12" s="17" t="s">
        <v>73</v>
      </c>
      <c r="O12" s="17" t="s">
        <v>74</v>
      </c>
      <c r="P12" s="14">
        <v>52</v>
      </c>
      <c r="Q12" s="14">
        <v>52</v>
      </c>
      <c r="R12" s="14"/>
      <c r="S12" s="38" t="s">
        <v>38</v>
      </c>
      <c r="T12" s="38" t="s">
        <v>38</v>
      </c>
      <c r="U12" s="52" t="s">
        <v>38</v>
      </c>
      <c r="V12" s="14" t="s">
        <v>23</v>
      </c>
      <c r="W12" s="14" t="s">
        <v>39</v>
      </c>
      <c r="X12" s="51"/>
    </row>
    <row r="13" s="1" customFormat="1" ht="100.15" customHeight="1" spans="1:24">
      <c r="A13" s="12">
        <v>8</v>
      </c>
      <c r="B13" s="17" t="s">
        <v>75</v>
      </c>
      <c r="C13" s="14" t="s">
        <v>65</v>
      </c>
      <c r="D13" s="14" t="s">
        <v>71</v>
      </c>
      <c r="E13" s="14" t="s">
        <v>33</v>
      </c>
      <c r="F13" s="18" t="s">
        <v>34</v>
      </c>
      <c r="G13" s="16">
        <v>2025.5</v>
      </c>
      <c r="H13" s="16">
        <v>2025.11</v>
      </c>
      <c r="I13" s="17" t="s">
        <v>76</v>
      </c>
      <c r="J13" s="14">
        <v>500</v>
      </c>
      <c r="K13" s="14">
        <v>500</v>
      </c>
      <c r="L13" s="14">
        <v>0</v>
      </c>
      <c r="M13" s="14">
        <f t="shared" si="0"/>
        <v>500</v>
      </c>
      <c r="N13" s="17" t="s">
        <v>77</v>
      </c>
      <c r="O13" s="17" t="s">
        <v>78</v>
      </c>
      <c r="P13" s="14">
        <v>52</v>
      </c>
      <c r="Q13" s="14">
        <v>52</v>
      </c>
      <c r="R13" s="14"/>
      <c r="S13" s="38" t="s">
        <v>38</v>
      </c>
      <c r="T13" s="38" t="s">
        <v>38</v>
      </c>
      <c r="U13" s="38" t="s">
        <v>38</v>
      </c>
      <c r="V13" s="14" t="s">
        <v>22</v>
      </c>
      <c r="W13" s="14" t="s">
        <v>39</v>
      </c>
      <c r="X13" s="51"/>
    </row>
    <row r="14" s="1" customFormat="1" ht="75" customHeight="1" spans="1:24">
      <c r="A14" s="12">
        <v>9</v>
      </c>
      <c r="B14" s="22" t="s">
        <v>79</v>
      </c>
      <c r="C14" s="14" t="s">
        <v>80</v>
      </c>
      <c r="D14" s="14" t="s">
        <v>81</v>
      </c>
      <c r="E14" s="18" t="s">
        <v>43</v>
      </c>
      <c r="F14" s="18" t="s">
        <v>44</v>
      </c>
      <c r="G14" s="16">
        <v>2025.5</v>
      </c>
      <c r="H14" s="16">
        <v>2025.11</v>
      </c>
      <c r="I14" s="22" t="s">
        <v>82</v>
      </c>
      <c r="J14" s="14">
        <v>90</v>
      </c>
      <c r="K14" s="14">
        <v>90</v>
      </c>
      <c r="L14" s="14">
        <v>0</v>
      </c>
      <c r="M14" s="14">
        <f t="shared" si="0"/>
        <v>90</v>
      </c>
      <c r="N14" s="17" t="s">
        <v>83</v>
      </c>
      <c r="O14" s="17" t="s">
        <v>84</v>
      </c>
      <c r="P14" s="14">
        <v>192</v>
      </c>
      <c r="Q14" s="14">
        <v>16</v>
      </c>
      <c r="R14" s="14">
        <v>2</v>
      </c>
      <c r="S14" s="14" t="s">
        <v>38</v>
      </c>
      <c r="T14" s="18" t="s">
        <v>38</v>
      </c>
      <c r="U14" s="18"/>
      <c r="V14" s="14" t="s">
        <v>22</v>
      </c>
      <c r="W14" s="14" t="s">
        <v>85</v>
      </c>
      <c r="X14" s="51"/>
    </row>
    <row r="15" s="1" customFormat="1" ht="75" customHeight="1" spans="1:24">
      <c r="A15" s="12">
        <v>10</v>
      </c>
      <c r="B15" s="17" t="s">
        <v>86</v>
      </c>
      <c r="C15" s="14" t="s">
        <v>80</v>
      </c>
      <c r="D15" s="18" t="s">
        <v>87</v>
      </c>
      <c r="E15" s="18" t="s">
        <v>33</v>
      </c>
      <c r="F15" s="18" t="s">
        <v>44</v>
      </c>
      <c r="G15" s="16">
        <v>2025.5</v>
      </c>
      <c r="H15" s="16">
        <v>2025.11</v>
      </c>
      <c r="I15" s="17" t="s">
        <v>88</v>
      </c>
      <c r="J15" s="14">
        <v>506.4</v>
      </c>
      <c r="K15" s="14">
        <v>370</v>
      </c>
      <c r="L15" s="14">
        <v>136.4</v>
      </c>
      <c r="M15" s="14">
        <f t="shared" si="0"/>
        <v>506.4</v>
      </c>
      <c r="N15" s="17" t="s">
        <v>89</v>
      </c>
      <c r="O15" s="17" t="s">
        <v>90</v>
      </c>
      <c r="P15" s="14">
        <v>236</v>
      </c>
      <c r="Q15" s="14">
        <v>7</v>
      </c>
      <c r="R15" s="14">
        <v>0</v>
      </c>
      <c r="S15" s="14" t="s">
        <v>38</v>
      </c>
      <c r="T15" s="18" t="s">
        <v>38</v>
      </c>
      <c r="U15" s="18"/>
      <c r="V15" s="14" t="s">
        <v>91</v>
      </c>
      <c r="W15" s="14" t="s">
        <v>39</v>
      </c>
      <c r="X15" s="51"/>
    </row>
    <row r="16" s="1" customFormat="1" ht="66" customHeight="1" spans="1:24">
      <c r="A16" s="12">
        <v>11</v>
      </c>
      <c r="B16" s="17" t="s">
        <v>92</v>
      </c>
      <c r="C16" s="14" t="s">
        <v>93</v>
      </c>
      <c r="D16" s="14" t="s">
        <v>94</v>
      </c>
      <c r="E16" s="14" t="s">
        <v>43</v>
      </c>
      <c r="F16" s="18" t="s">
        <v>44</v>
      </c>
      <c r="G16" s="16">
        <v>2025.5</v>
      </c>
      <c r="H16" s="16">
        <v>2025.11</v>
      </c>
      <c r="I16" s="17" t="s">
        <v>95</v>
      </c>
      <c r="J16" s="14">
        <v>62</v>
      </c>
      <c r="K16" s="14">
        <v>62</v>
      </c>
      <c r="L16" s="14"/>
      <c r="M16" s="14">
        <f t="shared" si="0"/>
        <v>62</v>
      </c>
      <c r="N16" s="17" t="s">
        <v>96</v>
      </c>
      <c r="O16" s="17" t="s">
        <v>97</v>
      </c>
      <c r="P16" s="38">
        <v>69</v>
      </c>
      <c r="Q16" s="38">
        <v>69</v>
      </c>
      <c r="R16" s="38">
        <v>0</v>
      </c>
      <c r="S16" s="14" t="s">
        <v>38</v>
      </c>
      <c r="T16" s="38" t="s">
        <v>38</v>
      </c>
      <c r="U16" s="38" t="s">
        <v>38</v>
      </c>
      <c r="V16" s="14" t="s">
        <v>22</v>
      </c>
      <c r="W16" s="14" t="s">
        <v>39</v>
      </c>
      <c r="X16" s="51"/>
    </row>
    <row r="17" s="1" customFormat="1" ht="75" customHeight="1" spans="1:24">
      <c r="A17" s="12">
        <v>12</v>
      </c>
      <c r="B17" s="17" t="s">
        <v>98</v>
      </c>
      <c r="C17" s="14" t="s">
        <v>93</v>
      </c>
      <c r="D17" s="14" t="s">
        <v>94</v>
      </c>
      <c r="E17" s="14" t="s">
        <v>43</v>
      </c>
      <c r="F17" s="18" t="s">
        <v>44</v>
      </c>
      <c r="G17" s="16">
        <v>2025.5</v>
      </c>
      <c r="H17" s="16">
        <v>2025.11</v>
      </c>
      <c r="I17" s="17" t="s">
        <v>99</v>
      </c>
      <c r="J17" s="14">
        <v>28</v>
      </c>
      <c r="K17" s="14">
        <v>28</v>
      </c>
      <c r="L17" s="14"/>
      <c r="M17" s="14">
        <f t="shared" si="0"/>
        <v>28</v>
      </c>
      <c r="N17" s="17" t="s">
        <v>96</v>
      </c>
      <c r="O17" s="17" t="s">
        <v>100</v>
      </c>
      <c r="P17" s="14">
        <v>69</v>
      </c>
      <c r="Q17" s="14">
        <v>69</v>
      </c>
      <c r="R17" s="14">
        <v>0</v>
      </c>
      <c r="S17" s="14" t="s">
        <v>38</v>
      </c>
      <c r="T17" s="14" t="s">
        <v>38</v>
      </c>
      <c r="U17" s="14" t="s">
        <v>38</v>
      </c>
      <c r="V17" s="14" t="s">
        <v>22</v>
      </c>
      <c r="W17" s="14" t="s">
        <v>39</v>
      </c>
      <c r="X17" s="51"/>
    </row>
    <row r="18" s="1" customFormat="1" ht="75" customHeight="1" spans="1:24">
      <c r="A18" s="12">
        <v>13</v>
      </c>
      <c r="B18" s="17" t="s">
        <v>101</v>
      </c>
      <c r="C18" s="12" t="s">
        <v>93</v>
      </c>
      <c r="D18" s="14" t="s">
        <v>102</v>
      </c>
      <c r="E18" s="14" t="s">
        <v>43</v>
      </c>
      <c r="F18" s="18" t="s">
        <v>34</v>
      </c>
      <c r="G18" s="16">
        <v>2025.5</v>
      </c>
      <c r="H18" s="16">
        <v>2025.11</v>
      </c>
      <c r="I18" s="17" t="s">
        <v>103</v>
      </c>
      <c r="J18" s="14">
        <v>78</v>
      </c>
      <c r="K18" s="14"/>
      <c r="L18" s="14">
        <v>78</v>
      </c>
      <c r="M18" s="14">
        <f t="shared" si="0"/>
        <v>78</v>
      </c>
      <c r="N18" s="17" t="s">
        <v>104</v>
      </c>
      <c r="O18" s="17" t="s">
        <v>105</v>
      </c>
      <c r="P18" s="14">
        <f>Q18+R18</f>
        <v>16</v>
      </c>
      <c r="Q18" s="14">
        <v>16</v>
      </c>
      <c r="R18" s="14"/>
      <c r="S18" s="14"/>
      <c r="T18" s="14"/>
      <c r="U18" s="14"/>
      <c r="V18" s="14" t="s">
        <v>23</v>
      </c>
      <c r="W18" s="14" t="s">
        <v>39</v>
      </c>
      <c r="X18" s="51"/>
    </row>
    <row r="19" s="2" customFormat="1" ht="87" customHeight="1" spans="1:24">
      <c r="A19" s="12">
        <v>14</v>
      </c>
      <c r="B19" s="23" t="s">
        <v>106</v>
      </c>
      <c r="C19" s="24" t="s">
        <v>107</v>
      </c>
      <c r="D19" s="24" t="s">
        <v>108</v>
      </c>
      <c r="E19" s="24" t="s">
        <v>33</v>
      </c>
      <c r="F19" s="18" t="s">
        <v>44</v>
      </c>
      <c r="G19" s="16">
        <v>2025.5</v>
      </c>
      <c r="H19" s="16">
        <v>2025.11</v>
      </c>
      <c r="I19" s="25" t="s">
        <v>109</v>
      </c>
      <c r="J19" s="26">
        <v>49.5</v>
      </c>
      <c r="K19" s="14">
        <v>49.5</v>
      </c>
      <c r="L19" s="14"/>
      <c r="M19" s="14">
        <f t="shared" si="0"/>
        <v>49.5</v>
      </c>
      <c r="N19" s="25" t="s">
        <v>110</v>
      </c>
      <c r="O19" s="25" t="s">
        <v>111</v>
      </c>
      <c r="P19" s="14">
        <v>343</v>
      </c>
      <c r="Q19" s="14">
        <v>14</v>
      </c>
      <c r="R19" s="14">
        <v>0</v>
      </c>
      <c r="S19" s="14" t="s">
        <v>38</v>
      </c>
      <c r="T19" s="14" t="s">
        <v>38</v>
      </c>
      <c r="U19" s="14"/>
      <c r="V19" s="14" t="s">
        <v>22</v>
      </c>
      <c r="W19" s="14" t="s">
        <v>85</v>
      </c>
      <c r="X19" s="51"/>
    </row>
    <row r="20" s="2" customFormat="1" ht="87" customHeight="1" spans="1:24">
      <c r="A20" s="12">
        <v>15</v>
      </c>
      <c r="B20" s="25" t="s">
        <v>112</v>
      </c>
      <c r="C20" s="26" t="s">
        <v>107</v>
      </c>
      <c r="D20" s="26" t="s">
        <v>113</v>
      </c>
      <c r="E20" s="14" t="s">
        <v>43</v>
      </c>
      <c r="F20" s="18" t="s">
        <v>44</v>
      </c>
      <c r="G20" s="16">
        <v>2025.5</v>
      </c>
      <c r="H20" s="16">
        <v>2025.11</v>
      </c>
      <c r="I20" s="25" t="s">
        <v>114</v>
      </c>
      <c r="J20" s="26">
        <v>126</v>
      </c>
      <c r="K20" s="14">
        <v>126</v>
      </c>
      <c r="L20" s="14">
        <v>0</v>
      </c>
      <c r="M20" s="14">
        <f t="shared" si="0"/>
        <v>126</v>
      </c>
      <c r="N20" s="25" t="s">
        <v>115</v>
      </c>
      <c r="O20" s="17" t="s">
        <v>116</v>
      </c>
      <c r="P20" s="14">
        <v>965</v>
      </c>
      <c r="Q20" s="14">
        <v>40</v>
      </c>
      <c r="R20" s="14">
        <v>0</v>
      </c>
      <c r="S20" s="14" t="s">
        <v>38</v>
      </c>
      <c r="T20" s="14" t="s">
        <v>38</v>
      </c>
      <c r="U20" s="14"/>
      <c r="V20" s="14" t="s">
        <v>22</v>
      </c>
      <c r="W20" s="14" t="s">
        <v>39</v>
      </c>
      <c r="X20" s="51"/>
    </row>
    <row r="21" s="2" customFormat="1" ht="87" customHeight="1" spans="1:24">
      <c r="A21" s="12">
        <v>16</v>
      </c>
      <c r="B21" s="25" t="s">
        <v>117</v>
      </c>
      <c r="C21" s="26" t="s">
        <v>107</v>
      </c>
      <c r="D21" s="26" t="s">
        <v>113</v>
      </c>
      <c r="E21" s="14" t="s">
        <v>43</v>
      </c>
      <c r="F21" s="18" t="s">
        <v>44</v>
      </c>
      <c r="G21" s="16">
        <v>2025.5</v>
      </c>
      <c r="H21" s="16">
        <v>2025.11</v>
      </c>
      <c r="I21" s="25" t="s">
        <v>118</v>
      </c>
      <c r="J21" s="26">
        <v>121</v>
      </c>
      <c r="K21" s="14">
        <v>121</v>
      </c>
      <c r="L21" s="14">
        <v>0</v>
      </c>
      <c r="M21" s="14">
        <f t="shared" si="0"/>
        <v>121</v>
      </c>
      <c r="N21" s="25" t="s">
        <v>119</v>
      </c>
      <c r="O21" s="25" t="s">
        <v>120</v>
      </c>
      <c r="P21" s="14">
        <v>965</v>
      </c>
      <c r="Q21" s="14">
        <v>40</v>
      </c>
      <c r="R21" s="14">
        <v>0</v>
      </c>
      <c r="S21" s="14" t="s">
        <v>38</v>
      </c>
      <c r="T21" s="14" t="s">
        <v>38</v>
      </c>
      <c r="U21" s="14"/>
      <c r="V21" s="14" t="s">
        <v>22</v>
      </c>
      <c r="W21" s="14" t="s">
        <v>39</v>
      </c>
      <c r="X21" s="51"/>
    </row>
    <row r="22" s="2" customFormat="1" ht="96" customHeight="1" spans="1:24">
      <c r="A22" s="12">
        <v>17</v>
      </c>
      <c r="B22" s="17" t="s">
        <v>121</v>
      </c>
      <c r="C22" s="14" t="s">
        <v>107</v>
      </c>
      <c r="D22" s="14" t="s">
        <v>122</v>
      </c>
      <c r="E22" s="14" t="s">
        <v>33</v>
      </c>
      <c r="F22" s="14" t="s">
        <v>34</v>
      </c>
      <c r="G22" s="16">
        <v>2025.5</v>
      </c>
      <c r="H22" s="16">
        <v>2025.11</v>
      </c>
      <c r="I22" s="17" t="s">
        <v>123</v>
      </c>
      <c r="J22" s="38">
        <v>199.2</v>
      </c>
      <c r="K22" s="38">
        <v>49.2</v>
      </c>
      <c r="L22" s="38">
        <v>150</v>
      </c>
      <c r="M22" s="14">
        <f t="shared" si="0"/>
        <v>199.2</v>
      </c>
      <c r="N22" s="17" t="s">
        <v>124</v>
      </c>
      <c r="O22" s="17" t="s">
        <v>125</v>
      </c>
      <c r="P22" s="14">
        <v>18</v>
      </c>
      <c r="Q22" s="14">
        <v>15</v>
      </c>
      <c r="R22" s="14">
        <v>3</v>
      </c>
      <c r="S22" s="14" t="s">
        <v>38</v>
      </c>
      <c r="T22" s="14" t="s">
        <v>38</v>
      </c>
      <c r="U22" s="14"/>
      <c r="V22" s="14" t="s">
        <v>91</v>
      </c>
      <c r="W22" s="14" t="s">
        <v>85</v>
      </c>
      <c r="X22" s="51"/>
    </row>
    <row r="23" s="2" customFormat="1" ht="69" customHeight="1" spans="1:24">
      <c r="A23" s="12">
        <v>18</v>
      </c>
      <c r="B23" s="17" t="s">
        <v>126</v>
      </c>
      <c r="C23" s="14" t="s">
        <v>107</v>
      </c>
      <c r="D23" s="14" t="s">
        <v>127</v>
      </c>
      <c r="E23" s="14" t="s">
        <v>33</v>
      </c>
      <c r="F23" s="18" t="s">
        <v>34</v>
      </c>
      <c r="G23" s="16">
        <v>2025.5</v>
      </c>
      <c r="H23" s="16">
        <v>2025.11</v>
      </c>
      <c r="I23" s="17" t="s">
        <v>128</v>
      </c>
      <c r="J23" s="14">
        <v>600</v>
      </c>
      <c r="K23" s="14">
        <v>600</v>
      </c>
      <c r="L23" s="14"/>
      <c r="M23" s="14">
        <f t="shared" si="0"/>
        <v>600</v>
      </c>
      <c r="N23" s="17" t="s">
        <v>129</v>
      </c>
      <c r="O23" s="17" t="s">
        <v>125</v>
      </c>
      <c r="P23" s="38">
        <v>8</v>
      </c>
      <c r="Q23" s="38">
        <v>7</v>
      </c>
      <c r="R23" s="38">
        <v>1</v>
      </c>
      <c r="S23" s="14" t="s">
        <v>38</v>
      </c>
      <c r="T23" s="14" t="s">
        <v>38</v>
      </c>
      <c r="U23" s="14"/>
      <c r="V23" s="14" t="s">
        <v>22</v>
      </c>
      <c r="W23" s="14" t="s">
        <v>85</v>
      </c>
      <c r="X23" s="51"/>
    </row>
    <row r="24" s="2" customFormat="1" ht="123" customHeight="1" spans="1:24">
      <c r="A24" s="12">
        <v>19</v>
      </c>
      <c r="B24" s="17" t="s">
        <v>130</v>
      </c>
      <c r="C24" s="14" t="s">
        <v>107</v>
      </c>
      <c r="D24" s="14" t="s">
        <v>131</v>
      </c>
      <c r="E24" s="14" t="s">
        <v>33</v>
      </c>
      <c r="F24" s="18" t="s">
        <v>34</v>
      </c>
      <c r="G24" s="16">
        <v>2025.5</v>
      </c>
      <c r="H24" s="16">
        <v>2025.11</v>
      </c>
      <c r="I24" s="17" t="s">
        <v>132</v>
      </c>
      <c r="J24" s="14">
        <v>240</v>
      </c>
      <c r="K24" s="14">
        <v>240</v>
      </c>
      <c r="L24" s="14"/>
      <c r="M24" s="14">
        <f t="shared" si="0"/>
        <v>240</v>
      </c>
      <c r="N24" s="17" t="s">
        <v>133</v>
      </c>
      <c r="O24" s="17" t="s">
        <v>125</v>
      </c>
      <c r="P24" s="14">
        <v>14</v>
      </c>
      <c r="Q24" s="14">
        <v>14</v>
      </c>
      <c r="R24" s="14">
        <v>0</v>
      </c>
      <c r="S24" s="14" t="s">
        <v>38</v>
      </c>
      <c r="T24" s="14"/>
      <c r="U24" s="14" t="s">
        <v>38</v>
      </c>
      <c r="V24" s="14" t="s">
        <v>22</v>
      </c>
      <c r="W24" s="14" t="s">
        <v>39</v>
      </c>
      <c r="X24" s="51"/>
    </row>
    <row r="25" s="2" customFormat="1" ht="69" customHeight="1" spans="1:24">
      <c r="A25" s="12">
        <v>20</v>
      </c>
      <c r="B25" s="17" t="s">
        <v>134</v>
      </c>
      <c r="C25" s="14" t="s">
        <v>107</v>
      </c>
      <c r="D25" s="14" t="s">
        <v>135</v>
      </c>
      <c r="E25" s="14" t="s">
        <v>33</v>
      </c>
      <c r="F25" s="18" t="s">
        <v>34</v>
      </c>
      <c r="G25" s="16">
        <v>2025.5</v>
      </c>
      <c r="H25" s="16">
        <v>2025.11</v>
      </c>
      <c r="I25" s="17" t="s">
        <v>136</v>
      </c>
      <c r="J25" s="14">
        <v>161</v>
      </c>
      <c r="K25" s="14"/>
      <c r="L25" s="14">
        <v>161</v>
      </c>
      <c r="M25" s="14">
        <f t="shared" si="0"/>
        <v>161</v>
      </c>
      <c r="N25" s="17" t="s">
        <v>137</v>
      </c>
      <c r="O25" s="17" t="s">
        <v>138</v>
      </c>
      <c r="P25" s="14">
        <v>11</v>
      </c>
      <c r="Q25" s="14">
        <v>11</v>
      </c>
      <c r="R25" s="14">
        <v>0</v>
      </c>
      <c r="S25" s="14" t="s">
        <v>38</v>
      </c>
      <c r="T25" s="14" t="s">
        <v>38</v>
      </c>
      <c r="U25" s="14"/>
      <c r="V25" s="14" t="s">
        <v>23</v>
      </c>
      <c r="W25" s="14" t="s">
        <v>39</v>
      </c>
      <c r="X25" s="51"/>
    </row>
    <row r="26" s="1" customFormat="1" ht="75" customHeight="1" spans="1:24">
      <c r="A26" s="12">
        <v>21</v>
      </c>
      <c r="B26" s="17" t="s">
        <v>139</v>
      </c>
      <c r="C26" s="14" t="s">
        <v>107</v>
      </c>
      <c r="D26" s="14" t="s">
        <v>140</v>
      </c>
      <c r="E26" s="18" t="s">
        <v>43</v>
      </c>
      <c r="F26" s="18" t="s">
        <v>34</v>
      </c>
      <c r="G26" s="16">
        <v>2025.5</v>
      </c>
      <c r="H26" s="16">
        <v>2025.11</v>
      </c>
      <c r="I26" s="17" t="s">
        <v>141</v>
      </c>
      <c r="J26" s="26">
        <v>200</v>
      </c>
      <c r="K26" s="14"/>
      <c r="L26" s="14">
        <v>200</v>
      </c>
      <c r="M26" s="14">
        <f t="shared" si="0"/>
        <v>200</v>
      </c>
      <c r="N26" s="17" t="s">
        <v>142</v>
      </c>
      <c r="O26" s="17" t="s">
        <v>143</v>
      </c>
      <c r="P26" s="14">
        <v>16</v>
      </c>
      <c r="Q26" s="14">
        <v>16</v>
      </c>
      <c r="R26" s="14">
        <v>0</v>
      </c>
      <c r="S26" s="14" t="s">
        <v>38</v>
      </c>
      <c r="T26" s="14" t="s">
        <v>38</v>
      </c>
      <c r="U26" s="14"/>
      <c r="V26" s="14" t="s">
        <v>23</v>
      </c>
      <c r="W26" s="14" t="s">
        <v>39</v>
      </c>
      <c r="X26" s="51"/>
    </row>
    <row r="27" s="1" customFormat="1" ht="75" customHeight="1" spans="1:24">
      <c r="A27" s="12">
        <v>22</v>
      </c>
      <c r="B27" s="17" t="s">
        <v>144</v>
      </c>
      <c r="C27" s="14" t="s">
        <v>107</v>
      </c>
      <c r="D27" s="14" t="s">
        <v>145</v>
      </c>
      <c r="E27" s="18" t="s">
        <v>43</v>
      </c>
      <c r="F27" s="18" t="s">
        <v>34</v>
      </c>
      <c r="G27" s="16">
        <v>2025.5</v>
      </c>
      <c r="H27" s="16">
        <v>2025.11</v>
      </c>
      <c r="I27" s="17" t="s">
        <v>146</v>
      </c>
      <c r="J27" s="26">
        <v>400</v>
      </c>
      <c r="K27" s="14"/>
      <c r="L27" s="14">
        <v>400</v>
      </c>
      <c r="M27" s="14">
        <f t="shared" si="0"/>
        <v>400</v>
      </c>
      <c r="N27" s="17" t="s">
        <v>147</v>
      </c>
      <c r="O27" s="17" t="s">
        <v>148</v>
      </c>
      <c r="P27" s="14">
        <v>12</v>
      </c>
      <c r="Q27" s="14">
        <v>12</v>
      </c>
      <c r="R27" s="14">
        <v>0</v>
      </c>
      <c r="S27" s="14" t="s">
        <v>38</v>
      </c>
      <c r="T27" s="14" t="s">
        <v>38</v>
      </c>
      <c r="U27" s="14"/>
      <c r="V27" s="14" t="s">
        <v>23</v>
      </c>
      <c r="W27" s="14" t="s">
        <v>39</v>
      </c>
      <c r="X27" s="51"/>
    </row>
    <row r="28" s="1" customFormat="1" ht="75" customHeight="1" spans="1:24">
      <c r="A28" s="12">
        <v>23</v>
      </c>
      <c r="B28" s="17" t="s">
        <v>149</v>
      </c>
      <c r="C28" s="14" t="s">
        <v>150</v>
      </c>
      <c r="D28" s="14" t="s">
        <v>151</v>
      </c>
      <c r="E28" s="14" t="s">
        <v>43</v>
      </c>
      <c r="F28" s="18" t="s">
        <v>44</v>
      </c>
      <c r="G28" s="16">
        <v>2025.5</v>
      </c>
      <c r="H28" s="16">
        <v>2025.11</v>
      </c>
      <c r="I28" s="13" t="s">
        <v>152</v>
      </c>
      <c r="J28" s="14">
        <v>105</v>
      </c>
      <c r="K28" s="14">
        <v>0</v>
      </c>
      <c r="L28" s="14">
        <v>105</v>
      </c>
      <c r="M28" s="14">
        <f t="shared" si="0"/>
        <v>105</v>
      </c>
      <c r="N28" s="17" t="s">
        <v>153</v>
      </c>
      <c r="O28" s="17" t="s">
        <v>154</v>
      </c>
      <c r="P28" s="14">
        <v>215</v>
      </c>
      <c r="Q28" s="14">
        <v>21</v>
      </c>
      <c r="R28" s="38"/>
      <c r="S28" s="14"/>
      <c r="T28" s="18"/>
      <c r="U28" s="53" t="s">
        <v>38</v>
      </c>
      <c r="V28" s="14" t="s">
        <v>23</v>
      </c>
      <c r="W28" s="14" t="s">
        <v>39</v>
      </c>
      <c r="X28" s="17"/>
    </row>
    <row r="29" s="1" customFormat="1" ht="75" customHeight="1" spans="1:24">
      <c r="A29" s="12">
        <v>24</v>
      </c>
      <c r="B29" s="27" t="s">
        <v>155</v>
      </c>
      <c r="C29" s="18" t="s">
        <v>150</v>
      </c>
      <c r="D29" s="12" t="s">
        <v>156</v>
      </c>
      <c r="E29" s="12" t="s">
        <v>33</v>
      </c>
      <c r="F29" s="18" t="s">
        <v>34</v>
      </c>
      <c r="G29" s="16">
        <v>2025.5</v>
      </c>
      <c r="H29" s="16">
        <v>2025.11</v>
      </c>
      <c r="I29" s="27" t="s">
        <v>157</v>
      </c>
      <c r="J29" s="14">
        <v>95</v>
      </c>
      <c r="K29" s="14"/>
      <c r="L29" s="14">
        <v>95</v>
      </c>
      <c r="M29" s="14">
        <f t="shared" si="0"/>
        <v>95</v>
      </c>
      <c r="N29" s="17" t="s">
        <v>158</v>
      </c>
      <c r="O29" s="39" t="s">
        <v>159</v>
      </c>
      <c r="P29" s="12">
        <v>136</v>
      </c>
      <c r="Q29" s="12">
        <v>12</v>
      </c>
      <c r="R29" s="12">
        <v>11</v>
      </c>
      <c r="S29" s="18" t="s">
        <v>38</v>
      </c>
      <c r="T29" s="18" t="s">
        <v>38</v>
      </c>
      <c r="U29" s="53"/>
      <c r="V29" s="14" t="s">
        <v>23</v>
      </c>
      <c r="W29" s="14" t="s">
        <v>39</v>
      </c>
      <c r="X29" s="17"/>
    </row>
    <row r="30" s="1" customFormat="1" ht="75" customHeight="1" spans="1:24">
      <c r="A30" s="12">
        <v>25</v>
      </c>
      <c r="B30" s="19" t="s">
        <v>160</v>
      </c>
      <c r="C30" s="12" t="s">
        <v>150</v>
      </c>
      <c r="D30" s="12" t="s">
        <v>161</v>
      </c>
      <c r="E30" s="18" t="s">
        <v>43</v>
      </c>
      <c r="F30" s="18" t="s">
        <v>34</v>
      </c>
      <c r="G30" s="16">
        <v>2025.5</v>
      </c>
      <c r="H30" s="16">
        <v>2025.11</v>
      </c>
      <c r="I30" s="17" t="s">
        <v>162</v>
      </c>
      <c r="J30" s="26">
        <v>160</v>
      </c>
      <c r="K30" s="14"/>
      <c r="L30" s="14">
        <v>160</v>
      </c>
      <c r="M30" s="14">
        <f t="shared" si="0"/>
        <v>160</v>
      </c>
      <c r="N30" s="17" t="s">
        <v>163</v>
      </c>
      <c r="O30" s="17" t="s">
        <v>164</v>
      </c>
      <c r="P30" s="40">
        <v>454</v>
      </c>
      <c r="Q30" s="40">
        <v>36</v>
      </c>
      <c r="R30" s="40">
        <v>5</v>
      </c>
      <c r="S30" s="18"/>
      <c r="T30" s="18" t="s">
        <v>38</v>
      </c>
      <c r="U30" s="18" t="s">
        <v>38</v>
      </c>
      <c r="V30" s="14" t="s">
        <v>23</v>
      </c>
      <c r="W30" s="14" t="s">
        <v>39</v>
      </c>
      <c r="X30" s="17"/>
    </row>
    <row r="31" s="1" customFormat="1" ht="102" customHeight="1" spans="1:24">
      <c r="A31" s="12">
        <v>26</v>
      </c>
      <c r="B31" s="17" t="s">
        <v>165</v>
      </c>
      <c r="C31" s="12" t="s">
        <v>166</v>
      </c>
      <c r="D31" s="12" t="s">
        <v>167</v>
      </c>
      <c r="E31" s="12" t="s">
        <v>33</v>
      </c>
      <c r="F31" s="18" t="s">
        <v>34</v>
      </c>
      <c r="G31" s="16">
        <v>2025.5</v>
      </c>
      <c r="H31" s="16">
        <v>2025.11</v>
      </c>
      <c r="I31" s="17" t="s">
        <v>168</v>
      </c>
      <c r="J31" s="14">
        <v>343</v>
      </c>
      <c r="K31" s="14"/>
      <c r="L31" s="14">
        <v>343</v>
      </c>
      <c r="M31" s="14">
        <f t="shared" si="0"/>
        <v>343</v>
      </c>
      <c r="N31" s="17" t="s">
        <v>169</v>
      </c>
      <c r="O31" s="19" t="s">
        <v>170</v>
      </c>
      <c r="P31" s="12">
        <v>7</v>
      </c>
      <c r="Q31" s="12">
        <v>6</v>
      </c>
      <c r="R31" s="12">
        <v>1</v>
      </c>
      <c r="S31" s="18"/>
      <c r="T31" s="18"/>
      <c r="U31" s="53"/>
      <c r="V31" s="14" t="s">
        <v>23</v>
      </c>
      <c r="W31" s="14" t="s">
        <v>39</v>
      </c>
      <c r="X31" s="17"/>
    </row>
    <row r="32" s="1" customFormat="1" ht="75" customHeight="1" spans="1:24">
      <c r="A32" s="12">
        <v>27</v>
      </c>
      <c r="B32" s="19" t="s">
        <v>171</v>
      </c>
      <c r="C32" s="12" t="s">
        <v>166</v>
      </c>
      <c r="D32" s="12" t="s">
        <v>172</v>
      </c>
      <c r="E32" s="18" t="s">
        <v>43</v>
      </c>
      <c r="F32" s="18" t="s">
        <v>34</v>
      </c>
      <c r="G32" s="16">
        <v>2025.5</v>
      </c>
      <c r="H32" s="16">
        <v>2025.11</v>
      </c>
      <c r="I32" s="17" t="s">
        <v>173</v>
      </c>
      <c r="J32" s="14">
        <v>50</v>
      </c>
      <c r="K32" s="14"/>
      <c r="L32" s="14">
        <v>50</v>
      </c>
      <c r="M32" s="14">
        <f t="shared" si="0"/>
        <v>50</v>
      </c>
      <c r="N32" s="17" t="s">
        <v>174</v>
      </c>
      <c r="O32" s="17" t="s">
        <v>175</v>
      </c>
      <c r="P32" s="12">
        <v>187</v>
      </c>
      <c r="Q32" s="12">
        <v>10</v>
      </c>
      <c r="R32" s="12">
        <v>2</v>
      </c>
      <c r="S32" s="18"/>
      <c r="T32" s="18"/>
      <c r="U32" s="53"/>
      <c r="V32" s="14" t="s">
        <v>23</v>
      </c>
      <c r="W32" s="14" t="s">
        <v>39</v>
      </c>
      <c r="X32" s="17"/>
    </row>
    <row r="33" s="1" customFormat="1" ht="75" customHeight="1" spans="1:24">
      <c r="A33" s="12">
        <v>28</v>
      </c>
      <c r="B33" s="19" t="s">
        <v>176</v>
      </c>
      <c r="C33" s="12" t="s">
        <v>166</v>
      </c>
      <c r="D33" s="12" t="s">
        <v>177</v>
      </c>
      <c r="E33" s="18" t="s">
        <v>43</v>
      </c>
      <c r="F33" s="18" t="s">
        <v>34</v>
      </c>
      <c r="G33" s="16">
        <v>2025.5</v>
      </c>
      <c r="H33" s="16">
        <v>2025.11</v>
      </c>
      <c r="I33" s="17" t="s">
        <v>178</v>
      </c>
      <c r="J33" s="14">
        <v>363.6</v>
      </c>
      <c r="K33" s="14">
        <v>93.5</v>
      </c>
      <c r="L33" s="14">
        <v>270.1</v>
      </c>
      <c r="M33" s="14">
        <f t="shared" si="0"/>
        <v>363.6</v>
      </c>
      <c r="N33" s="19" t="s">
        <v>179</v>
      </c>
      <c r="O33" s="19" t="s">
        <v>180</v>
      </c>
      <c r="P33" s="12">
        <v>115</v>
      </c>
      <c r="Q33" s="12">
        <v>17</v>
      </c>
      <c r="R33" s="12">
        <v>3</v>
      </c>
      <c r="S33" s="18"/>
      <c r="T33" s="18"/>
      <c r="U33" s="53"/>
      <c r="V33" s="14" t="s">
        <v>91</v>
      </c>
      <c r="W33" s="14" t="s">
        <v>39</v>
      </c>
      <c r="X33" s="17"/>
    </row>
    <row r="34" s="1" customFormat="1" ht="67.9" customHeight="1" spans="1:24">
      <c r="A34" s="12">
        <v>29</v>
      </c>
      <c r="B34" s="17" t="s">
        <v>181</v>
      </c>
      <c r="C34" s="14" t="s">
        <v>182</v>
      </c>
      <c r="D34" s="14" t="s">
        <v>183</v>
      </c>
      <c r="E34" s="14" t="s">
        <v>43</v>
      </c>
      <c r="F34" s="18" t="s">
        <v>44</v>
      </c>
      <c r="G34" s="16">
        <v>2025.5</v>
      </c>
      <c r="H34" s="16">
        <v>2025.11</v>
      </c>
      <c r="I34" s="17" t="s">
        <v>184</v>
      </c>
      <c r="J34" s="14">
        <v>237</v>
      </c>
      <c r="K34" s="14"/>
      <c r="L34" s="14">
        <v>237</v>
      </c>
      <c r="M34" s="14">
        <f t="shared" si="0"/>
        <v>237</v>
      </c>
      <c r="N34" s="17" t="s">
        <v>185</v>
      </c>
      <c r="O34" s="17" t="s">
        <v>186</v>
      </c>
      <c r="P34" s="14">
        <v>1374</v>
      </c>
      <c r="Q34" s="14">
        <v>1215</v>
      </c>
      <c r="R34" s="14">
        <v>159</v>
      </c>
      <c r="S34" s="14" t="s">
        <v>38</v>
      </c>
      <c r="T34" s="14" t="s">
        <v>38</v>
      </c>
      <c r="U34" s="14" t="s">
        <v>38</v>
      </c>
      <c r="V34" s="14" t="s">
        <v>23</v>
      </c>
      <c r="W34" s="14" t="s">
        <v>39</v>
      </c>
      <c r="X34" s="51"/>
    </row>
    <row r="35" s="1" customFormat="1" ht="67.9" customHeight="1" spans="1:24">
      <c r="A35" s="12">
        <v>30</v>
      </c>
      <c r="B35" s="17" t="s">
        <v>187</v>
      </c>
      <c r="C35" s="14" t="s">
        <v>188</v>
      </c>
      <c r="D35" s="14" t="s">
        <v>189</v>
      </c>
      <c r="E35" s="14" t="s">
        <v>43</v>
      </c>
      <c r="F35" s="18" t="s">
        <v>34</v>
      </c>
      <c r="G35" s="16">
        <v>2025.5</v>
      </c>
      <c r="H35" s="16">
        <v>2025.11</v>
      </c>
      <c r="I35" s="41" t="s">
        <v>190</v>
      </c>
      <c r="J35" s="14">
        <v>200</v>
      </c>
      <c r="K35" s="14">
        <v>200</v>
      </c>
      <c r="L35" s="14"/>
      <c r="M35" s="14">
        <f t="shared" si="0"/>
        <v>200</v>
      </c>
      <c r="N35" s="17" t="s">
        <v>191</v>
      </c>
      <c r="O35" s="17" t="s">
        <v>192</v>
      </c>
      <c r="P35" s="14">
        <v>78</v>
      </c>
      <c r="Q35" s="14">
        <v>66</v>
      </c>
      <c r="R35" s="14">
        <v>12</v>
      </c>
      <c r="S35" s="14" t="s">
        <v>38</v>
      </c>
      <c r="T35" s="14" t="s">
        <v>38</v>
      </c>
      <c r="U35" s="14" t="s">
        <v>38</v>
      </c>
      <c r="V35" s="14" t="s">
        <v>22</v>
      </c>
      <c r="W35" s="14" t="s">
        <v>39</v>
      </c>
      <c r="X35" s="51"/>
    </row>
    <row r="36" s="1" customFormat="1" ht="67.9" customHeight="1" spans="1:24">
      <c r="A36" s="12">
        <v>31</v>
      </c>
      <c r="B36" s="19" t="s">
        <v>193</v>
      </c>
      <c r="C36" s="12" t="s">
        <v>194</v>
      </c>
      <c r="D36" s="12" t="s">
        <v>195</v>
      </c>
      <c r="E36" s="12" t="s">
        <v>33</v>
      </c>
      <c r="F36" s="18" t="s">
        <v>34</v>
      </c>
      <c r="G36" s="16">
        <v>2025.5</v>
      </c>
      <c r="H36" s="16">
        <v>2025.11</v>
      </c>
      <c r="I36" s="19" t="s">
        <v>196</v>
      </c>
      <c r="J36" s="14">
        <v>105</v>
      </c>
      <c r="K36" s="14">
        <v>105</v>
      </c>
      <c r="L36" s="14"/>
      <c r="M36" s="14">
        <f t="shared" si="0"/>
        <v>105</v>
      </c>
      <c r="N36" s="19" t="s">
        <v>197</v>
      </c>
      <c r="O36" s="42" t="s">
        <v>198</v>
      </c>
      <c r="P36" s="38">
        <v>94</v>
      </c>
      <c r="Q36" s="14"/>
      <c r="R36" s="14"/>
      <c r="S36" s="14"/>
      <c r="T36" s="14"/>
      <c r="U36" s="14"/>
      <c r="V36" s="14" t="s">
        <v>22</v>
      </c>
      <c r="W36" s="14" t="s">
        <v>199</v>
      </c>
      <c r="X36" s="51"/>
    </row>
    <row r="37" s="1" customFormat="1" ht="67.9" customHeight="1" spans="1:24">
      <c r="A37" s="12">
        <v>32</v>
      </c>
      <c r="B37" s="19" t="s">
        <v>200</v>
      </c>
      <c r="C37" s="28" t="s">
        <v>201</v>
      </c>
      <c r="D37" s="12" t="s">
        <v>202</v>
      </c>
      <c r="E37" s="12" t="s">
        <v>33</v>
      </c>
      <c r="F37" s="18" t="s">
        <v>34</v>
      </c>
      <c r="G37" s="16">
        <v>2025.5</v>
      </c>
      <c r="H37" s="16">
        <v>2025.11</v>
      </c>
      <c r="I37" s="19" t="s">
        <v>203</v>
      </c>
      <c r="J37" s="14">
        <v>150</v>
      </c>
      <c r="K37" s="14"/>
      <c r="L37" s="14">
        <v>150</v>
      </c>
      <c r="M37" s="14">
        <f t="shared" si="0"/>
        <v>150</v>
      </c>
      <c r="N37" s="22" t="s">
        <v>204</v>
      </c>
      <c r="O37" s="22" t="s">
        <v>205</v>
      </c>
      <c r="P37" s="14">
        <v>1068</v>
      </c>
      <c r="Q37" s="18">
        <v>918</v>
      </c>
      <c r="R37" s="14">
        <v>150</v>
      </c>
      <c r="S37" s="14" t="s">
        <v>38</v>
      </c>
      <c r="T37" s="14" t="s">
        <v>38</v>
      </c>
      <c r="U37" s="14" t="s">
        <v>38</v>
      </c>
      <c r="V37" s="14" t="s">
        <v>23</v>
      </c>
      <c r="W37" s="14" t="s">
        <v>39</v>
      </c>
      <c r="X37" s="51"/>
    </row>
    <row r="38" s="3" customFormat="1" ht="81" customHeight="1" spans="1:24">
      <c r="A38" s="12">
        <v>33</v>
      </c>
      <c r="B38" s="17" t="s">
        <v>206</v>
      </c>
      <c r="C38" s="14" t="s">
        <v>207</v>
      </c>
      <c r="D38" s="14" t="s">
        <v>202</v>
      </c>
      <c r="E38" s="18" t="s">
        <v>33</v>
      </c>
      <c r="F38" s="18" t="s">
        <v>34</v>
      </c>
      <c r="G38" s="16">
        <v>2025.5</v>
      </c>
      <c r="H38" s="16">
        <v>2025.11</v>
      </c>
      <c r="I38" s="17" t="s">
        <v>208</v>
      </c>
      <c r="J38" s="14">
        <v>110</v>
      </c>
      <c r="K38" s="14">
        <v>0</v>
      </c>
      <c r="L38" s="14">
        <v>110</v>
      </c>
      <c r="M38" s="14">
        <f t="shared" si="0"/>
        <v>110</v>
      </c>
      <c r="N38" s="17" t="s">
        <v>209</v>
      </c>
      <c r="O38" s="17" t="s">
        <v>210</v>
      </c>
      <c r="P38" s="14">
        <v>1000</v>
      </c>
      <c r="Q38" s="14">
        <v>900</v>
      </c>
      <c r="R38" s="14">
        <v>100</v>
      </c>
      <c r="S38" s="14" t="s">
        <v>38</v>
      </c>
      <c r="T38" s="14" t="s">
        <v>38</v>
      </c>
      <c r="U38" s="14" t="s">
        <v>38</v>
      </c>
      <c r="V38" s="14" t="s">
        <v>23</v>
      </c>
      <c r="W38" s="14" t="s">
        <v>39</v>
      </c>
      <c r="X38" s="51"/>
    </row>
    <row r="39" s="1" customFormat="1" ht="75" customHeight="1" spans="1:24">
      <c r="A39" s="12">
        <v>34</v>
      </c>
      <c r="B39" s="22" t="s">
        <v>211</v>
      </c>
      <c r="C39" s="18" t="s">
        <v>207</v>
      </c>
      <c r="D39" s="18" t="s">
        <v>202</v>
      </c>
      <c r="E39" s="18" t="s">
        <v>33</v>
      </c>
      <c r="F39" s="18" t="s">
        <v>34</v>
      </c>
      <c r="G39" s="16">
        <v>2025.5</v>
      </c>
      <c r="H39" s="16">
        <v>2025.11</v>
      </c>
      <c r="I39" s="22" t="s">
        <v>212</v>
      </c>
      <c r="J39" s="14">
        <v>15</v>
      </c>
      <c r="K39" s="14">
        <v>0</v>
      </c>
      <c r="L39" s="14">
        <v>15</v>
      </c>
      <c r="M39" s="14">
        <f t="shared" si="0"/>
        <v>15</v>
      </c>
      <c r="N39" s="22" t="s">
        <v>213</v>
      </c>
      <c r="O39" s="22" t="s">
        <v>214</v>
      </c>
      <c r="P39" s="14">
        <v>80</v>
      </c>
      <c r="Q39" s="14">
        <v>80</v>
      </c>
      <c r="R39" s="18">
        <v>0</v>
      </c>
      <c r="S39" s="14" t="s">
        <v>38</v>
      </c>
      <c r="T39" s="14" t="s">
        <v>38</v>
      </c>
      <c r="U39" s="14" t="s">
        <v>38</v>
      </c>
      <c r="V39" s="14" t="s">
        <v>23</v>
      </c>
      <c r="W39" s="14" t="s">
        <v>39</v>
      </c>
      <c r="X39" s="51"/>
    </row>
    <row r="40" s="1" customFormat="1" ht="70" customHeight="1" spans="1:24">
      <c r="A40" s="12">
        <v>35</v>
      </c>
      <c r="B40" s="22" t="s">
        <v>215</v>
      </c>
      <c r="C40" s="18" t="s">
        <v>207</v>
      </c>
      <c r="D40" s="18" t="s">
        <v>202</v>
      </c>
      <c r="E40" s="18" t="s">
        <v>216</v>
      </c>
      <c r="F40" s="18" t="s">
        <v>34</v>
      </c>
      <c r="G40" s="16">
        <v>2025.5</v>
      </c>
      <c r="H40" s="16">
        <v>2025.11</v>
      </c>
      <c r="I40" s="22" t="s">
        <v>217</v>
      </c>
      <c r="J40" s="14">
        <v>3.5</v>
      </c>
      <c r="K40" s="14">
        <v>0</v>
      </c>
      <c r="L40" s="14">
        <v>3.5</v>
      </c>
      <c r="M40" s="14">
        <f t="shared" si="0"/>
        <v>3.5</v>
      </c>
      <c r="N40" s="22" t="s">
        <v>218</v>
      </c>
      <c r="O40" s="22" t="s">
        <v>219</v>
      </c>
      <c r="P40" s="14">
        <v>4</v>
      </c>
      <c r="Q40" s="14">
        <v>4</v>
      </c>
      <c r="R40" s="18">
        <v>0</v>
      </c>
      <c r="S40" s="14" t="s">
        <v>38</v>
      </c>
      <c r="T40" s="14" t="s">
        <v>38</v>
      </c>
      <c r="U40" s="14" t="s">
        <v>38</v>
      </c>
      <c r="V40" s="14" t="s">
        <v>23</v>
      </c>
      <c r="W40" s="14" t="s">
        <v>39</v>
      </c>
      <c r="X40" s="51"/>
    </row>
    <row r="41" s="1" customFormat="1" ht="64" customHeight="1" spans="1:24">
      <c r="A41" s="12">
        <v>36</v>
      </c>
      <c r="B41" s="17" t="s">
        <v>220</v>
      </c>
      <c r="C41" s="14" t="s">
        <v>207</v>
      </c>
      <c r="D41" s="14" t="s">
        <v>202</v>
      </c>
      <c r="E41" s="14" t="s">
        <v>216</v>
      </c>
      <c r="F41" s="18" t="s">
        <v>34</v>
      </c>
      <c r="G41" s="16">
        <v>2025.5</v>
      </c>
      <c r="H41" s="16">
        <v>2025.11</v>
      </c>
      <c r="I41" s="17" t="s">
        <v>221</v>
      </c>
      <c r="J41" s="14">
        <v>3</v>
      </c>
      <c r="K41" s="14">
        <v>0</v>
      </c>
      <c r="L41" s="14">
        <v>3</v>
      </c>
      <c r="M41" s="14">
        <f t="shared" si="0"/>
        <v>3</v>
      </c>
      <c r="N41" s="17" t="s">
        <v>222</v>
      </c>
      <c r="O41" s="17" t="s">
        <v>223</v>
      </c>
      <c r="P41" s="14">
        <v>10</v>
      </c>
      <c r="Q41" s="14">
        <v>10</v>
      </c>
      <c r="R41" s="14">
        <v>0</v>
      </c>
      <c r="S41" s="14" t="s">
        <v>38</v>
      </c>
      <c r="T41" s="14" t="s">
        <v>38</v>
      </c>
      <c r="U41" s="14" t="s">
        <v>38</v>
      </c>
      <c r="V41" s="14" t="s">
        <v>23</v>
      </c>
      <c r="W41" s="14" t="s">
        <v>39</v>
      </c>
      <c r="X41" s="51"/>
    </row>
    <row r="42" s="1" customFormat="1" ht="94" customHeight="1" spans="1:24">
      <c r="A42" s="12">
        <v>37</v>
      </c>
      <c r="B42" s="17" t="s">
        <v>224</v>
      </c>
      <c r="C42" s="14" t="s">
        <v>225</v>
      </c>
      <c r="D42" s="14" t="s">
        <v>202</v>
      </c>
      <c r="E42" s="14" t="s">
        <v>216</v>
      </c>
      <c r="F42" s="18" t="s">
        <v>34</v>
      </c>
      <c r="G42" s="16">
        <v>2025.5</v>
      </c>
      <c r="H42" s="16">
        <v>2025.11</v>
      </c>
      <c r="I42" s="17" t="s">
        <v>226</v>
      </c>
      <c r="J42" s="14">
        <v>138</v>
      </c>
      <c r="K42" s="14">
        <v>37</v>
      </c>
      <c r="L42" s="14">
        <v>101</v>
      </c>
      <c r="M42" s="14">
        <f t="shared" si="0"/>
        <v>138</v>
      </c>
      <c r="N42" s="43" t="s">
        <v>227</v>
      </c>
      <c r="O42" s="17"/>
      <c r="P42" s="14">
        <v>1374</v>
      </c>
      <c r="Q42" s="14">
        <v>1193</v>
      </c>
      <c r="R42" s="14">
        <v>181</v>
      </c>
      <c r="S42" s="18" t="s">
        <v>38</v>
      </c>
      <c r="T42" s="18" t="s">
        <v>38</v>
      </c>
      <c r="U42" s="18" t="s">
        <v>38</v>
      </c>
      <c r="V42" s="14" t="s">
        <v>91</v>
      </c>
      <c r="W42" s="14" t="s">
        <v>228</v>
      </c>
      <c r="X42" s="51"/>
    </row>
    <row r="43" s="1" customFormat="1" ht="31.15" customHeight="1" spans="1:24">
      <c r="A43" s="14" t="s">
        <v>25</v>
      </c>
      <c r="B43" s="22"/>
      <c r="C43" s="18"/>
      <c r="D43" s="18"/>
      <c r="E43" s="18"/>
      <c r="F43" s="18"/>
      <c r="G43" s="18"/>
      <c r="H43" s="14"/>
      <c r="I43" s="17"/>
      <c r="J43" s="14">
        <f t="shared" ref="J43:M43" si="1">SUM(J6:J42)</f>
        <v>7070</v>
      </c>
      <c r="K43" s="14">
        <f t="shared" si="1"/>
        <v>3694</v>
      </c>
      <c r="L43" s="14">
        <f t="shared" si="1"/>
        <v>3376</v>
      </c>
      <c r="M43" s="14">
        <f t="shared" si="1"/>
        <v>7070</v>
      </c>
      <c r="N43" s="17"/>
      <c r="O43" s="17"/>
      <c r="P43" s="14"/>
      <c r="Q43" s="14"/>
      <c r="R43" s="14"/>
      <c r="S43" s="18"/>
      <c r="T43" s="18"/>
      <c r="U43" s="18"/>
      <c r="V43" s="14"/>
      <c r="W43" s="14"/>
      <c r="X43" s="51"/>
    </row>
    <row r="44" s="1" customFormat="1" ht="25.9" customHeight="1" spans="1:24">
      <c r="A44" s="29" t="s">
        <v>229</v>
      </c>
      <c r="B44" s="30"/>
      <c r="C44" s="30"/>
      <c r="D44" s="30"/>
      <c r="E44" s="30"/>
      <c r="F44" s="30"/>
      <c r="G44" s="30"/>
      <c r="H44" s="30"/>
      <c r="I44" s="30"/>
      <c r="J44" s="30"/>
      <c r="K44" s="30"/>
      <c r="L44" s="30"/>
      <c r="M44" s="30"/>
      <c r="N44" s="30"/>
      <c r="O44" s="30"/>
      <c r="P44" s="30"/>
      <c r="Q44" s="30"/>
      <c r="R44" s="30"/>
      <c r="S44" s="30"/>
      <c r="T44" s="30"/>
      <c r="U44" s="30"/>
      <c r="V44" s="30"/>
      <c r="W44" s="30"/>
      <c r="X44" s="54"/>
    </row>
  </sheetData>
  <mergeCells count="31">
    <mergeCell ref="A1:W1"/>
    <mergeCell ref="A2:W2"/>
    <mergeCell ref="G3:H3"/>
    <mergeCell ref="K3:M3"/>
    <mergeCell ref="P3:R3"/>
    <mergeCell ref="V3:W3"/>
    <mergeCell ref="A44:X44"/>
    <mergeCell ref="A3:A5"/>
    <mergeCell ref="B3:B5"/>
    <mergeCell ref="C3:C5"/>
    <mergeCell ref="D3:D5"/>
    <mergeCell ref="E3:E5"/>
    <mergeCell ref="F3:F5"/>
    <mergeCell ref="G4:G5"/>
    <mergeCell ref="H4:H5"/>
    <mergeCell ref="I3:I5"/>
    <mergeCell ref="J3:J5"/>
    <mergeCell ref="K4:K5"/>
    <mergeCell ref="L4:L5"/>
    <mergeCell ref="M4:M5"/>
    <mergeCell ref="N3:N5"/>
    <mergeCell ref="O3:O5"/>
    <mergeCell ref="P4:P5"/>
    <mergeCell ref="Q4:Q5"/>
    <mergeCell ref="R4:R5"/>
    <mergeCell ref="S3:S5"/>
    <mergeCell ref="T3:T5"/>
    <mergeCell ref="U3:U5"/>
    <mergeCell ref="V4:V5"/>
    <mergeCell ref="W4:W5"/>
    <mergeCell ref="X3:X5"/>
  </mergeCells>
  <pageMargins left="0.751388888888889" right="0.751388888888889" top="1" bottom="1" header="0.5" footer="0.5"/>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阿星</cp:lastModifiedBy>
  <dcterms:created xsi:type="dcterms:W3CDTF">2025-01-23T08:36:22Z</dcterms:created>
  <dcterms:modified xsi:type="dcterms:W3CDTF">2025-01-23T08:38:09Z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BCC1580D58694C68B8D78EEB4BC9AC38_11</vt:lpwstr>
  </property>
  <property fmtid="{D5CDD505-2E9C-101B-9397-08002B2CF9AE}" pid="3" name="KSOProductBuildVer">
    <vt:lpwstr>2052-12.1.0.19770</vt:lpwstr>
  </property>
</Properties>
</file>