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tabRatio="867" firstSheet="1" activeTab="9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definedNames>
    <definedName name="_xlnm._FilterDatabase" localSheetId="5" hidden="1">六、一般公共预算基本支出表!#REF!</definedName>
    <definedName name="_xlnm._FilterDatabase" localSheetId="4" hidden="1">五、一般公共预算支出表!#REF!</definedName>
  </definedNames>
  <calcPr calcId="144525"/>
</workbook>
</file>

<file path=xl/sharedStrings.xml><?xml version="1.0" encoding="utf-8"?>
<sst xmlns="http://schemas.openxmlformats.org/spreadsheetml/2006/main" count="230" uniqueCount="145">
  <si>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</si>
  <si>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</si>
  <si>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</si>
  <si>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</si>
  <si>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</si>
  <si>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</si>
  <si>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</si>
  <si>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</si>
  <si>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</si>
  <si>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一、社会保险和就业支出</t>
  </si>
  <si>
    <t>一般公共预算拨款收入</t>
  </si>
  <si>
    <t>二、卫生健康支出</t>
  </si>
  <si>
    <t>政府性基金预算拨款收入</t>
  </si>
  <si>
    <t>三、农林水支出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</si>
  <si>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</si>
  <si>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</si>
  <si>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</si>
  <si>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</si>
  <si>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</si>
  <si>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</si>
  <si>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</si>
  <si>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</si>
  <si>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</si>
  <si>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</si>
  <si>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</si>
  <si>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</si>
  <si>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</si>
  <si>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</si>
  <si>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</si>
  <si>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</si>
  <si>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</si>
  <si>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</si>
  <si>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</si>
  <si>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</si>
  <si>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</si>
  <si>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</si>
  <si>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</si>
  <si>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</si>
  <si>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</si>
  <si>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</si>
  <si>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</si>
  <si>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</si>
  <si>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</si>
  <si>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</si>
  <si>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</si>
  <si>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长白县水土保持中心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</si>
  <si>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</si>
  <si>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</si>
  <si>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</si>
  <si>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</si>
  <si>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</si>
  <si>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</si>
  <si>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</si>
  <si>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</si>
  <si>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</si>
  <si>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行政事业单位养老支出</t>
  </si>
  <si>
    <t>机关事业单位基本养老保险缴费支出</t>
  </si>
  <si>
    <t xml:space="preserve">  行政事业单位医疗</t>
  </si>
  <si>
    <t xml:space="preserve">   事业单位医疗</t>
  </si>
  <si>
    <t>水利</t>
  </si>
  <si>
    <t>行政运行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</si>
  <si>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</si>
  <si>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</si>
  <si>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</si>
  <si>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</si>
  <si>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</si>
  <si>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</si>
  <si>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</si>
  <si>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</si>
  <si>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</si>
  <si>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</si>
  <si>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</si>
  <si>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</si>
  <si>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</si>
  <si>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</si>
  <si>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</si>
  <si>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</si>
  <si>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</si>
  <si>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</si>
  <si>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</si>
  <si>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</si>
  <si>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</si>
  <si>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</si>
  <si>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</si>
  <si>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</si>
  <si>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</si>
  <si>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</si>
  <si>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</si>
  <si>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</si>
  <si>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</si>
  <si>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</si>
  <si>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</si>
  <si>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</si>
  <si>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</si>
  <si>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</si>
  <si>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退休费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</si>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</sst>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0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39" fillId="14" borderId="10" applyNumberFormat="0" applyAlignment="0" applyProtection="0">
      <alignment vertical="center"/>
    </xf>
    <xf numFmtId="0" fontId="35" fillId="8" borderId="9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center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justify" vertical="center" wrapText="1" indent="2"/>
    </xf>
    <xf numFmtId="0" fontId="18" fillId="0" borderId="1" xfId="0" applyFont="1" applyBorder="1" applyAlignment="1">
      <alignment horizontal="left" vertical="center" wrapText="1" indent="2"/>
    </xf>
    <xf numFmtId="0" fontId="21" fillId="0" borderId="1" xfId="0" applyFont="1" applyBorder="1">
      <alignment vertical="center"/>
    </xf>
    <xf numFmtId="43" fontId="17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right" vertical="center" wrapText="1"/>
    </xf>
    <xf numFmtId="43" fontId="22" fillId="0" borderId="1" xfId="0" applyNumberFormat="1" applyFont="1" applyBorder="1" applyAlignment="1">
      <alignment horizontal="right" vertical="top" wrapText="1"/>
    </xf>
    <xf numFmtId="0" fontId="23" fillId="0" borderId="1" xfId="0" applyFont="1" applyBorder="1" applyAlignment="1">
      <alignment horizontal="left" vertical="center" wrapText="1" indent="2"/>
    </xf>
    <xf numFmtId="43" fontId="22" fillId="4" borderId="1" xfId="0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 indent="2"/>
    </xf>
    <xf numFmtId="0" fontId="20" fillId="0" borderId="1" xfId="0" applyFont="1" applyBorder="1" applyAlignment="1">
      <alignment horizontal="center" vertical="center" wrapText="1" indent="2"/>
    </xf>
    <xf numFmtId="0" fontId="20" fillId="0" borderId="1" xfId="0" applyFont="1" applyBorder="1" applyAlignment="1">
      <alignment horizontal="left" vertical="center" wrapText="1" indent="2"/>
    </xf>
    <xf numFmtId="0" fontId="23" fillId="3" borderId="1" xfId="0" applyFont="1" applyFill="1" applyBorder="1" applyAlignment="1">
      <alignment horizontal="center" vertical="center" wrapText="1" indent="2"/>
    </xf>
    <xf numFmtId="0" fontId="23" fillId="3" borderId="1" xfId="0" applyFont="1" applyFill="1" applyBorder="1" applyAlignment="1">
      <alignment horizontal="center" vertical="center" wrapText="1"/>
    </xf>
    <xf numFmtId="43" fontId="23" fillId="3" borderId="1" xfId="0" applyNumberFormat="1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43" fontId="23" fillId="4" borderId="1" xfId="0" applyNumberFormat="1" applyFont="1" applyFill="1" applyBorder="1" applyAlignment="1">
      <alignment horizontal="right" vertical="center" wrapText="1"/>
    </xf>
    <xf numFmtId="43" fontId="18" fillId="4" borderId="1" xfId="0" applyNumberFormat="1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vertical="center" wrapText="1"/>
    </xf>
    <xf numFmtId="43" fontId="20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 indent="2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>
      <alignment vertical="center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28" fillId="0" borderId="1" xfId="0" applyNumberFormat="1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M10" sqref="M10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23"/>
      <c r="B2" s="123"/>
      <c r="C2" s="123"/>
      <c r="D2" s="123"/>
      <c r="E2" s="123"/>
      <c r="F2" s="123"/>
      <c r="G2" s="123" t="s">
        <v>1</v>
      </c>
      <c r="H2" s="123"/>
    </row>
    <row r="3" ht="28.9" customHeight="1" spans="1:8">
      <c r="A3" s="78" t="s">
        <v>2</v>
      </c>
      <c r="B3" s="78"/>
      <c r="C3" s="78"/>
      <c r="D3" s="78"/>
      <c r="E3" s="79" t="s">
        <v>3</v>
      </c>
      <c r="F3" s="79"/>
      <c r="G3" s="79"/>
      <c r="H3" s="79"/>
    </row>
    <row r="4" ht="37.5" customHeight="1" spans="1:8">
      <c r="A4" s="78" t="s">
        <v>4</v>
      </c>
      <c r="B4" s="79" t="s">
        <v>5</v>
      </c>
      <c r="C4" s="79" t="s">
        <v>6</v>
      </c>
      <c r="D4" s="79" t="s">
        <v>7</v>
      </c>
      <c r="E4" s="78" t="s">
        <v>4</v>
      </c>
      <c r="F4" s="79" t="s">
        <v>5</v>
      </c>
      <c r="G4" s="124" t="s">
        <v>6</v>
      </c>
      <c r="H4" s="79" t="s">
        <v>7</v>
      </c>
    </row>
    <row r="5" ht="25.5" customHeight="1" spans="1:8">
      <c r="A5" s="79" t="s">
        <v>8</v>
      </c>
      <c r="B5" s="125">
        <f>SUM(C5:D5)</f>
        <v>46.656997</v>
      </c>
      <c r="C5" s="126">
        <f>SUM(C6:C8)</f>
        <v>46.656997</v>
      </c>
      <c r="D5" s="126">
        <f>SUM(D6:D8)</f>
        <v>0</v>
      </c>
      <c r="E5" s="83" t="s">
        <v>9</v>
      </c>
      <c r="F5" s="125">
        <f>SUM(G5:H5)</f>
        <v>5.6658</v>
      </c>
      <c r="G5" s="72">
        <v>5.6658</v>
      </c>
      <c r="H5" s="126"/>
    </row>
    <row r="6" ht="25.5" customHeight="1" spans="1:8">
      <c r="A6" s="79" t="s">
        <v>10</v>
      </c>
      <c r="B6" s="125">
        <f t="shared" ref="B6:B19" si="0">SUM(C6:D6)</f>
        <v>46.656997</v>
      </c>
      <c r="C6" s="16">
        <v>46.656997</v>
      </c>
      <c r="D6" s="126"/>
      <c r="E6" s="86" t="s">
        <v>11</v>
      </c>
      <c r="F6" s="125">
        <f t="shared" ref="F6:F15" si="1">SUM(G6:H6)</f>
        <v>2.261197</v>
      </c>
      <c r="G6" s="72">
        <v>2.261197</v>
      </c>
      <c r="H6" s="126"/>
    </row>
    <row r="7" ht="37.5" customHeight="1" spans="1:8">
      <c r="A7" s="79" t="s">
        <v>12</v>
      </c>
      <c r="B7" s="125">
        <f t="shared" si="0"/>
        <v>0</v>
      </c>
      <c r="C7" s="126"/>
      <c r="D7" s="126"/>
      <c r="E7" s="87" t="s">
        <v>13</v>
      </c>
      <c r="F7" s="125">
        <f t="shared" si="1"/>
        <v>38.733858</v>
      </c>
      <c r="G7" s="88">
        <v>38.733858</v>
      </c>
      <c r="H7" s="126"/>
    </row>
    <row r="8" ht="37.5" customHeight="1" spans="1:8">
      <c r="A8" s="79" t="s">
        <v>14</v>
      </c>
      <c r="B8" s="125">
        <f t="shared" si="0"/>
        <v>0</v>
      </c>
      <c r="C8" s="126"/>
      <c r="D8" s="126"/>
      <c r="E8" s="38" t="s">
        <v>15</v>
      </c>
      <c r="F8" s="125">
        <f t="shared" si="1"/>
        <v>0</v>
      </c>
      <c r="G8" s="85"/>
      <c r="H8" s="126"/>
    </row>
    <row r="9" ht="37.5" customHeight="1" spans="1:8">
      <c r="A9" s="106" t="s">
        <v>16</v>
      </c>
      <c r="B9" s="125">
        <f t="shared" si="0"/>
        <v>0</v>
      </c>
      <c r="C9" s="126"/>
      <c r="D9" s="126"/>
      <c r="E9" s="106"/>
      <c r="F9" s="125">
        <f t="shared" si="1"/>
        <v>0</v>
      </c>
      <c r="G9" s="126"/>
      <c r="H9" s="126"/>
    </row>
    <row r="10" ht="25.5" customHeight="1" spans="1:8">
      <c r="A10" s="106" t="s">
        <v>17</v>
      </c>
      <c r="B10" s="125">
        <f t="shared" si="0"/>
        <v>0</v>
      </c>
      <c r="C10" s="126">
        <f>SUM(C11:C15)</f>
        <v>0</v>
      </c>
      <c r="D10" s="126">
        <f>SUM(D11:D15)</f>
        <v>0</v>
      </c>
      <c r="E10" s="106"/>
      <c r="F10" s="125">
        <f t="shared" si="1"/>
        <v>0</v>
      </c>
      <c r="G10" s="126"/>
      <c r="H10" s="126"/>
    </row>
    <row r="11" ht="27" customHeight="1" spans="1:8">
      <c r="A11" s="79" t="s">
        <v>18</v>
      </c>
      <c r="B11" s="125">
        <f t="shared" si="0"/>
        <v>0</v>
      </c>
      <c r="C11" s="126"/>
      <c r="D11" s="126"/>
      <c r="E11" s="79"/>
      <c r="F11" s="125">
        <f t="shared" si="1"/>
        <v>0</v>
      </c>
      <c r="G11" s="126"/>
      <c r="H11" s="126"/>
    </row>
    <row r="12" ht="25.5" customHeight="1" spans="1:8">
      <c r="A12" s="79" t="s">
        <v>19</v>
      </c>
      <c r="B12" s="125">
        <f t="shared" si="0"/>
        <v>0</v>
      </c>
      <c r="C12" s="126"/>
      <c r="D12" s="126"/>
      <c r="E12" s="79"/>
      <c r="F12" s="125">
        <f t="shared" si="1"/>
        <v>0</v>
      </c>
      <c r="G12" s="126"/>
      <c r="H12" s="126"/>
    </row>
    <row r="13" ht="25.5" customHeight="1" spans="1:8">
      <c r="A13" s="79" t="s">
        <v>20</v>
      </c>
      <c r="B13" s="125">
        <f t="shared" si="0"/>
        <v>0</v>
      </c>
      <c r="C13" s="126"/>
      <c r="D13" s="126"/>
      <c r="E13" s="79"/>
      <c r="F13" s="125">
        <f t="shared" si="1"/>
        <v>0</v>
      </c>
      <c r="G13" s="126"/>
      <c r="H13" s="126"/>
    </row>
    <row r="14" ht="25.5" customHeight="1" spans="1:8">
      <c r="A14" s="79" t="s">
        <v>21</v>
      </c>
      <c r="B14" s="125">
        <f t="shared" si="0"/>
        <v>0</v>
      </c>
      <c r="C14" s="126"/>
      <c r="D14" s="126"/>
      <c r="E14" s="79"/>
      <c r="F14" s="125">
        <f t="shared" si="1"/>
        <v>0</v>
      </c>
      <c r="G14" s="126"/>
      <c r="H14" s="126"/>
    </row>
    <row r="15" ht="19.9" customHeight="1" spans="1:8">
      <c r="A15" s="79" t="s">
        <v>22</v>
      </c>
      <c r="B15" s="125">
        <f t="shared" si="0"/>
        <v>0</v>
      </c>
      <c r="C15" s="127"/>
      <c r="D15" s="127"/>
      <c r="E15" s="79"/>
      <c r="F15" s="125">
        <f t="shared" si="1"/>
        <v>0</v>
      </c>
      <c r="G15" s="127"/>
      <c r="H15" s="127"/>
    </row>
    <row r="16" ht="25.5" customHeight="1" spans="1:8">
      <c r="A16" s="128" t="s">
        <v>23</v>
      </c>
      <c r="B16" s="125">
        <f t="shared" si="0"/>
        <v>46.656997</v>
      </c>
      <c r="C16" s="125">
        <f>C5+C9+C10</f>
        <v>46.656997</v>
      </c>
      <c r="D16" s="125">
        <f>D5+D9+D10</f>
        <v>0</v>
      </c>
      <c r="E16" s="128" t="s">
        <v>24</v>
      </c>
      <c r="F16" s="125">
        <f>SUM(F5:F15)</f>
        <v>46.660855</v>
      </c>
      <c r="G16" s="125">
        <f>SUM(G5:G15)</f>
        <v>46.660855</v>
      </c>
      <c r="H16" s="125">
        <f>SUM(H5:H15)</f>
        <v>0</v>
      </c>
    </row>
    <row r="17" ht="25.5" customHeight="1" spans="1:8">
      <c r="A17" s="79" t="s">
        <v>25</v>
      </c>
      <c r="B17" s="125">
        <f t="shared" si="0"/>
        <v>0</v>
      </c>
      <c r="C17" s="126"/>
      <c r="D17" s="126"/>
      <c r="E17" s="79" t="s">
        <v>26</v>
      </c>
      <c r="F17" s="125">
        <f>SUM(G17:H17)</f>
        <v>0</v>
      </c>
      <c r="G17" s="126"/>
      <c r="H17" s="126"/>
    </row>
    <row r="18" ht="25.5" customHeight="1" spans="1:8">
      <c r="A18" s="79" t="s">
        <v>27</v>
      </c>
      <c r="B18" s="125">
        <f t="shared" si="0"/>
        <v>0</v>
      </c>
      <c r="C18" s="126"/>
      <c r="D18" s="126"/>
      <c r="E18" s="79"/>
      <c r="F18" s="125">
        <f>SUM(G18:H18)</f>
        <v>0</v>
      </c>
      <c r="G18" s="126"/>
      <c r="H18" s="126"/>
    </row>
    <row r="19" ht="33" customHeight="1" spans="1:8">
      <c r="A19" s="128" t="s">
        <v>28</v>
      </c>
      <c r="B19" s="125">
        <f t="shared" si="0"/>
        <v>46.656997</v>
      </c>
      <c r="C19" s="125">
        <f>SUM(C16:C18)</f>
        <v>46.656997</v>
      </c>
      <c r="D19" s="125">
        <f>SUM(D16:D18)</f>
        <v>0</v>
      </c>
      <c r="E19" s="128" t="s">
        <v>29</v>
      </c>
      <c r="F19" s="125">
        <f>SUM(F16:F18)</f>
        <v>46.660855</v>
      </c>
      <c r="G19" s="125">
        <f>SUM(G16:G18)</f>
        <v>46.660855</v>
      </c>
      <c r="H19" s="125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J20" sqref="J20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111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112</v>
      </c>
      <c r="B4" s="13" t="s">
        <v>113</v>
      </c>
      <c r="C4" s="13"/>
      <c r="D4" s="12" t="s">
        <v>114</v>
      </c>
      <c r="E4" s="12" t="s">
        <v>46</v>
      </c>
      <c r="F4" s="13" t="s">
        <v>115</v>
      </c>
      <c r="G4" s="13"/>
      <c r="H4" s="13"/>
      <c r="I4" s="12" t="s">
        <v>101</v>
      </c>
    </row>
    <row r="5" ht="46.15" customHeight="1" spans="1:9">
      <c r="A5" s="14"/>
      <c r="B5" s="13" t="s">
        <v>116</v>
      </c>
      <c r="C5" s="13" t="s">
        <v>117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46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118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119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120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113</v>
      </c>
      <c r="B3" s="4"/>
      <c r="C3" s="4"/>
      <c r="D3" s="4"/>
      <c r="E3" s="4"/>
    </row>
    <row r="4" ht="30" customHeight="1" spans="1:5">
      <c r="A4" s="4" t="s">
        <v>121</v>
      </c>
      <c r="B4" s="4"/>
      <c r="C4" s="4"/>
      <c r="D4" s="5" t="s">
        <v>116</v>
      </c>
      <c r="E4" s="5"/>
    </row>
    <row r="5" ht="30" customHeight="1" spans="1:5">
      <c r="A5" s="4" t="s">
        <v>122</v>
      </c>
      <c r="B5" s="4" t="s">
        <v>123</v>
      </c>
      <c r="C5" s="4"/>
      <c r="D5" s="4"/>
      <c r="E5" s="4"/>
    </row>
    <row r="6" ht="30" customHeight="1" spans="1:5">
      <c r="A6" s="4"/>
      <c r="B6" s="4" t="s">
        <v>124</v>
      </c>
      <c r="C6" s="4"/>
      <c r="D6" s="6"/>
      <c r="E6" s="6"/>
    </row>
    <row r="7" ht="30" customHeight="1" spans="1:5">
      <c r="A7" s="4"/>
      <c r="B7" s="4" t="s">
        <v>125</v>
      </c>
      <c r="C7" s="4"/>
      <c r="D7" s="6"/>
      <c r="E7" s="6"/>
    </row>
    <row r="8" ht="30" customHeight="1" spans="1:5">
      <c r="A8" s="7" t="s">
        <v>126</v>
      </c>
      <c r="B8" s="4" t="s">
        <v>127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128</v>
      </c>
      <c r="B10" s="4" t="s">
        <v>129</v>
      </c>
      <c r="C10" s="4" t="s">
        <v>130</v>
      </c>
      <c r="D10" s="4" t="s">
        <v>131</v>
      </c>
      <c r="E10" s="4" t="s">
        <v>132</v>
      </c>
    </row>
    <row r="11" ht="30" customHeight="1" spans="1:5">
      <c r="A11" s="4"/>
      <c r="B11" s="4" t="s">
        <v>133</v>
      </c>
      <c r="C11" s="4" t="s">
        <v>134</v>
      </c>
      <c r="D11" s="4"/>
      <c r="E11" s="4"/>
    </row>
    <row r="12" ht="30" customHeight="1" spans="1:5">
      <c r="A12" s="4"/>
      <c r="B12" s="4"/>
      <c r="C12" s="4" t="s">
        <v>135</v>
      </c>
      <c r="D12" s="4"/>
      <c r="E12" s="4"/>
    </row>
    <row r="13" ht="30" customHeight="1" spans="1:5">
      <c r="A13" s="4"/>
      <c r="B13" s="4"/>
      <c r="C13" s="4" t="s">
        <v>136</v>
      </c>
      <c r="D13" s="4"/>
      <c r="E13" s="4"/>
    </row>
    <row r="14" ht="30" customHeight="1" spans="1:5">
      <c r="A14" s="4"/>
      <c r="B14" s="4"/>
      <c r="C14" s="4" t="s">
        <v>137</v>
      </c>
      <c r="D14" s="4"/>
      <c r="E14" s="4"/>
    </row>
    <row r="15" ht="30" customHeight="1" spans="1:5">
      <c r="A15" s="4"/>
      <c r="B15" s="4" t="s">
        <v>138</v>
      </c>
      <c r="C15" s="4" t="s">
        <v>139</v>
      </c>
      <c r="D15" s="4"/>
      <c r="E15" s="4"/>
    </row>
    <row r="16" ht="30" customHeight="1" spans="1:5">
      <c r="A16" s="4"/>
      <c r="B16" s="4"/>
      <c r="C16" s="4" t="s">
        <v>140</v>
      </c>
      <c r="D16" s="4"/>
      <c r="E16" s="4"/>
    </row>
    <row r="17" ht="30" customHeight="1" spans="1:5">
      <c r="A17" s="4"/>
      <c r="B17" s="4"/>
      <c r="C17" s="4" t="s">
        <v>141</v>
      </c>
      <c r="D17" s="4"/>
      <c r="E17" s="4"/>
    </row>
    <row r="18" ht="30" customHeight="1" spans="1:5">
      <c r="A18" s="4"/>
      <c r="B18" s="4"/>
      <c r="C18" s="4" t="s">
        <v>142</v>
      </c>
      <c r="D18" s="4"/>
      <c r="E18" s="4"/>
    </row>
    <row r="19" ht="30" customHeight="1" spans="1:5">
      <c r="A19" s="4"/>
      <c r="B19" s="4"/>
      <c r="C19" s="4" t="s">
        <v>143</v>
      </c>
      <c r="D19" s="4"/>
      <c r="E19" s="9"/>
    </row>
    <row r="20" ht="25.5" spans="1:5">
      <c r="A20" s="10" t="s">
        <v>144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7" sqref="D7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113"/>
      <c r="N2" s="95"/>
      <c r="O2" s="114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115" t="s">
        <v>34</v>
      </c>
      <c r="N3" s="115"/>
      <c r="O3" s="115"/>
      <c r="P3" s="115"/>
      <c r="Q3" s="115"/>
      <c r="R3" s="115"/>
      <c r="S3" s="115"/>
    </row>
    <row r="4" ht="15" customHeight="1" spans="1:19">
      <c r="A4" s="27"/>
      <c r="B4" s="27"/>
      <c r="C4" s="106" t="s">
        <v>5</v>
      </c>
      <c r="D4" s="107" t="s">
        <v>35</v>
      </c>
      <c r="E4" s="107" t="s">
        <v>36</v>
      </c>
      <c r="F4" s="107" t="s">
        <v>37</v>
      </c>
      <c r="G4" s="107" t="s">
        <v>38</v>
      </c>
      <c r="H4" s="106" t="s">
        <v>18</v>
      </c>
      <c r="I4" s="116" t="s">
        <v>19</v>
      </c>
      <c r="J4" s="107" t="s">
        <v>20</v>
      </c>
      <c r="K4" s="107" t="s">
        <v>21</v>
      </c>
      <c r="L4" s="116" t="s">
        <v>22</v>
      </c>
      <c r="M4" s="116" t="s">
        <v>5</v>
      </c>
      <c r="N4" s="106" t="s">
        <v>39</v>
      </c>
      <c r="O4" s="106" t="s">
        <v>40</v>
      </c>
      <c r="P4" s="106" t="s">
        <v>41</v>
      </c>
      <c r="Q4" s="106" t="s">
        <v>42</v>
      </c>
      <c r="R4" s="106" t="s">
        <v>43</v>
      </c>
      <c r="S4" s="120" t="s">
        <v>44</v>
      </c>
    </row>
    <row r="5" ht="15" customHeight="1" spans="1:19">
      <c r="A5" s="27"/>
      <c r="B5" s="27"/>
      <c r="C5" s="106"/>
      <c r="D5" s="108"/>
      <c r="E5" s="108"/>
      <c r="F5" s="108"/>
      <c r="G5" s="108"/>
      <c r="H5" s="106"/>
      <c r="I5" s="117"/>
      <c r="J5" s="108"/>
      <c r="K5" s="108"/>
      <c r="L5" s="117"/>
      <c r="M5" s="117"/>
      <c r="N5" s="106"/>
      <c r="O5" s="106"/>
      <c r="P5" s="106"/>
      <c r="Q5" s="106"/>
      <c r="R5" s="106"/>
      <c r="S5" s="121"/>
    </row>
    <row r="6" ht="15" customHeight="1" spans="1:19">
      <c r="A6" s="27"/>
      <c r="B6" s="27"/>
      <c r="C6" s="106"/>
      <c r="D6" s="109"/>
      <c r="E6" s="109"/>
      <c r="F6" s="109"/>
      <c r="G6" s="109"/>
      <c r="H6" s="106"/>
      <c r="I6" s="118"/>
      <c r="J6" s="109"/>
      <c r="K6" s="109"/>
      <c r="L6" s="118"/>
      <c r="M6" s="118"/>
      <c r="N6" s="106"/>
      <c r="O6" s="106"/>
      <c r="P6" s="106"/>
      <c r="Q6" s="106"/>
      <c r="R6" s="106"/>
      <c r="S6" s="122"/>
    </row>
    <row r="7" ht="15" customHeight="1" spans="1:19">
      <c r="A7" s="110" t="s">
        <v>45</v>
      </c>
      <c r="B7" s="16">
        <f>C7+M7</f>
        <v>46.656997</v>
      </c>
      <c r="C7" s="16">
        <f>SUM(D7:L7)</f>
        <v>46.656997</v>
      </c>
      <c r="D7" s="111">
        <v>46.656997</v>
      </c>
      <c r="E7" s="111"/>
      <c r="F7" s="111"/>
      <c r="G7" s="111"/>
      <c r="H7" s="111"/>
      <c r="I7" s="111"/>
      <c r="J7" s="111"/>
      <c r="K7" s="111"/>
      <c r="L7" s="111"/>
      <c r="M7" s="16">
        <f>SUM(N7:S7)</f>
        <v>0</v>
      </c>
      <c r="N7" s="111"/>
      <c r="O7" s="111"/>
      <c r="P7" s="111"/>
      <c r="Q7" s="111"/>
      <c r="R7" s="111"/>
      <c r="S7" s="111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12" t="s">
        <v>46</v>
      </c>
      <c r="B20" s="16">
        <f t="shared" si="0"/>
        <v>46.656997</v>
      </c>
      <c r="C20" s="16">
        <f t="shared" si="1"/>
        <v>46.656997</v>
      </c>
      <c r="D20" s="16">
        <f>SUM(D7:D19)</f>
        <v>46.656997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19">
        <f t="shared" ref="N20:S20" si="4">SUM(N7:N19)</f>
        <v>0</v>
      </c>
      <c r="O20" s="119">
        <f t="shared" si="4"/>
        <v>0</v>
      </c>
      <c r="P20" s="119">
        <f t="shared" si="4"/>
        <v>0</v>
      </c>
      <c r="Q20" s="119">
        <f t="shared" si="4"/>
        <v>0</v>
      </c>
      <c r="R20" s="119">
        <f t="shared" si="4"/>
        <v>0</v>
      </c>
      <c r="S20" s="119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C29" sqref="C29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93" t="s">
        <v>47</v>
      </c>
      <c r="B1" s="94"/>
      <c r="C1" s="94"/>
      <c r="D1" s="94"/>
      <c r="E1" s="94"/>
      <c r="F1" s="94"/>
      <c r="G1" s="94"/>
      <c r="H1" s="94"/>
    </row>
    <row r="2" ht="15" customHeight="1" spans="1:8">
      <c r="A2" s="95"/>
      <c r="B2" s="95"/>
      <c r="C2" s="95"/>
      <c r="D2" s="95"/>
      <c r="E2" s="95"/>
      <c r="F2" s="26"/>
      <c r="G2" s="26" t="s">
        <v>1</v>
      </c>
      <c r="H2" s="26"/>
    </row>
    <row r="3" ht="15" customHeight="1" spans="1:8">
      <c r="A3" s="96" t="s">
        <v>48</v>
      </c>
      <c r="B3" s="96" t="s">
        <v>49</v>
      </c>
      <c r="C3" s="27" t="s">
        <v>5</v>
      </c>
      <c r="D3" s="96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97"/>
      <c r="B4" s="97"/>
      <c r="C4" s="28"/>
      <c r="D4" s="97"/>
      <c r="E4" s="28"/>
      <c r="F4" s="98"/>
      <c r="G4" s="28"/>
      <c r="H4" s="28"/>
    </row>
    <row r="5" spans="1:8">
      <c r="A5" s="97"/>
      <c r="B5" s="97"/>
      <c r="C5" s="28"/>
      <c r="D5" s="97"/>
      <c r="E5" s="28"/>
      <c r="F5" s="98"/>
      <c r="G5" s="28"/>
      <c r="H5" s="28"/>
    </row>
    <row r="6" spans="1:8">
      <c r="A6" s="99"/>
      <c r="B6" s="99"/>
      <c r="C6" s="28"/>
      <c r="D6" s="99"/>
      <c r="E6" s="28"/>
      <c r="F6" s="14"/>
      <c r="G6" s="28"/>
      <c r="H6" s="28"/>
    </row>
    <row r="7" ht="25.5" customHeight="1" spans="1:8">
      <c r="A7" s="70">
        <v>208</v>
      </c>
      <c r="B7" s="83" t="s">
        <v>9</v>
      </c>
      <c r="C7" s="16">
        <v>5.6658</v>
      </c>
      <c r="D7" s="32">
        <v>5.6658</v>
      </c>
      <c r="E7" s="32"/>
      <c r="F7" s="30"/>
      <c r="G7" s="30"/>
      <c r="H7" s="30"/>
    </row>
    <row r="8" ht="24" customHeight="1" spans="1:8">
      <c r="A8" s="70">
        <v>20805</v>
      </c>
      <c r="B8" s="100" t="s">
        <v>55</v>
      </c>
      <c r="C8" s="16">
        <v>5.6658</v>
      </c>
      <c r="D8" s="32">
        <v>5.6658</v>
      </c>
      <c r="E8" s="32"/>
      <c r="F8" s="32"/>
      <c r="G8" s="32"/>
      <c r="H8" s="32"/>
    </row>
    <row r="9" ht="26.25" customHeight="1" spans="1:8">
      <c r="A9" s="70">
        <v>2080505</v>
      </c>
      <c r="B9" s="100" t="s">
        <v>56</v>
      </c>
      <c r="C9" s="16">
        <v>5.6658</v>
      </c>
      <c r="D9" s="32">
        <v>5.6658</v>
      </c>
      <c r="E9" s="32"/>
      <c r="F9" s="32"/>
      <c r="G9" s="32"/>
      <c r="H9" s="32"/>
    </row>
    <row r="10" ht="15" customHeight="1" spans="1:8">
      <c r="A10" s="75">
        <v>210</v>
      </c>
      <c r="B10" s="101" t="s">
        <v>11</v>
      </c>
      <c r="C10" s="16">
        <v>2.261197</v>
      </c>
      <c r="D10" s="32">
        <v>2.261197</v>
      </c>
      <c r="E10" s="32"/>
      <c r="F10" s="32"/>
      <c r="G10" s="32"/>
      <c r="H10" s="32"/>
    </row>
    <row r="11" ht="15" customHeight="1" spans="1:8">
      <c r="A11" s="75">
        <v>21011</v>
      </c>
      <c r="B11" s="83" t="s">
        <v>57</v>
      </c>
      <c r="C11" s="16">
        <v>2.261197</v>
      </c>
      <c r="D11" s="32">
        <v>2.261197</v>
      </c>
      <c r="E11" s="32"/>
      <c r="F11" s="32"/>
      <c r="G11" s="32"/>
      <c r="H11" s="32"/>
    </row>
    <row r="12" ht="15" customHeight="1" spans="1:8">
      <c r="A12" s="71">
        <v>2101102</v>
      </c>
      <c r="B12" s="101" t="s">
        <v>58</v>
      </c>
      <c r="C12" s="16">
        <v>2.261197</v>
      </c>
      <c r="D12" s="32">
        <v>2.261197</v>
      </c>
      <c r="E12" s="32"/>
      <c r="F12" s="32"/>
      <c r="G12" s="32"/>
      <c r="H12" s="32"/>
    </row>
    <row r="13" ht="15" customHeight="1" spans="1:8">
      <c r="A13" s="75">
        <v>213</v>
      </c>
      <c r="B13" s="87" t="s">
        <v>13</v>
      </c>
      <c r="C13" s="16">
        <v>38.73</v>
      </c>
      <c r="D13" s="32">
        <v>38.733858</v>
      </c>
      <c r="E13" s="32"/>
      <c r="F13" s="32"/>
      <c r="G13" s="32"/>
      <c r="H13" s="32"/>
    </row>
    <row r="14" ht="15" customHeight="1" spans="1:8">
      <c r="A14" s="71">
        <v>21303</v>
      </c>
      <c r="B14" s="83" t="s">
        <v>59</v>
      </c>
      <c r="C14" s="16">
        <v>38.73</v>
      </c>
      <c r="D14" s="32">
        <v>38.733858</v>
      </c>
      <c r="E14" s="32"/>
      <c r="F14" s="32"/>
      <c r="G14" s="32"/>
      <c r="H14" s="32"/>
    </row>
    <row r="15" ht="15" customHeight="1" spans="1:8">
      <c r="A15" s="71">
        <v>2130301</v>
      </c>
      <c r="B15" s="101" t="s">
        <v>60</v>
      </c>
      <c r="C15" s="16">
        <v>38.73</v>
      </c>
      <c r="D15" s="32">
        <v>38.733858</v>
      </c>
      <c r="E15" s="32"/>
      <c r="F15" s="32"/>
      <c r="G15" s="32"/>
      <c r="H15" s="32"/>
    </row>
    <row r="16" ht="15" customHeight="1" spans="1:8">
      <c r="A16" s="71"/>
      <c r="B16" s="102"/>
      <c r="C16" s="16"/>
      <c r="D16" s="32"/>
      <c r="E16" s="32"/>
      <c r="F16" s="32"/>
      <c r="G16" s="32"/>
      <c r="H16" s="32"/>
    </row>
    <row r="17" ht="15" customHeight="1" spans="1:8">
      <c r="A17" s="31"/>
      <c r="B17" s="103" t="s">
        <v>15</v>
      </c>
      <c r="C17" s="16"/>
      <c r="D17" s="32"/>
      <c r="E17" s="32"/>
      <c r="F17" s="32"/>
      <c r="G17" s="32"/>
      <c r="H17" s="32"/>
    </row>
    <row r="18" ht="15" customHeight="1" spans="1:8">
      <c r="A18" s="31"/>
      <c r="B18" s="103" t="s">
        <v>15</v>
      </c>
      <c r="C18" s="16"/>
      <c r="D18" s="32"/>
      <c r="E18" s="32"/>
      <c r="F18" s="32"/>
      <c r="G18" s="32"/>
      <c r="H18" s="32"/>
    </row>
    <row r="19" ht="15" customHeight="1" spans="1:8">
      <c r="A19" s="31"/>
      <c r="B19" s="104"/>
      <c r="C19" s="16"/>
      <c r="D19" s="32"/>
      <c r="E19" s="32"/>
      <c r="F19" s="32"/>
      <c r="G19" s="32"/>
      <c r="H19" s="32"/>
    </row>
    <row r="20" ht="15" customHeight="1" spans="1:8">
      <c r="A20" s="31"/>
      <c r="B20" s="104"/>
      <c r="C20" s="16"/>
      <c r="D20" s="32"/>
      <c r="E20" s="32"/>
      <c r="F20" s="32"/>
      <c r="G20" s="32"/>
      <c r="H20" s="32"/>
    </row>
    <row r="21" ht="15" customHeight="1" spans="1:8">
      <c r="A21" s="31"/>
      <c r="B21" s="104"/>
      <c r="C21" s="16"/>
      <c r="D21" s="32"/>
      <c r="E21" s="32"/>
      <c r="F21" s="32"/>
      <c r="G21" s="32"/>
      <c r="H21" s="32"/>
    </row>
    <row r="22" ht="15" customHeight="1" spans="1:8">
      <c r="A22" s="31"/>
      <c r="B22" s="104"/>
      <c r="C22" s="16"/>
      <c r="D22" s="32"/>
      <c r="E22" s="32"/>
      <c r="F22" s="32"/>
      <c r="G22" s="32"/>
      <c r="H22" s="32"/>
    </row>
    <row r="23" ht="15" customHeight="1" spans="1:8">
      <c r="A23" s="31"/>
      <c r="B23" s="104"/>
      <c r="C23" s="16"/>
      <c r="D23" s="32"/>
      <c r="E23" s="32"/>
      <c r="F23" s="32"/>
      <c r="G23" s="32"/>
      <c r="H23" s="32"/>
    </row>
    <row r="24" ht="15" customHeight="1" spans="1:8">
      <c r="A24" s="31"/>
      <c r="B24" s="104"/>
      <c r="C24" s="16"/>
      <c r="D24" s="32"/>
      <c r="E24" s="32"/>
      <c r="F24" s="32"/>
      <c r="G24" s="32"/>
      <c r="H24" s="32"/>
    </row>
    <row r="25" ht="15" customHeight="1" spans="1:8">
      <c r="A25" s="31"/>
      <c r="B25" s="104"/>
      <c r="C25" s="16"/>
      <c r="D25" s="32"/>
      <c r="E25" s="32"/>
      <c r="F25" s="32"/>
      <c r="G25" s="32"/>
      <c r="H25" s="32"/>
    </row>
    <row r="26" ht="15" customHeight="1" spans="1:8">
      <c r="A26" s="31"/>
      <c r="B26" s="104"/>
      <c r="C26" s="16"/>
      <c r="D26" s="32"/>
      <c r="E26" s="32"/>
      <c r="F26" s="32"/>
      <c r="G26" s="32"/>
      <c r="H26" s="32"/>
    </row>
    <row r="27" ht="15" customHeight="1" spans="1:8">
      <c r="A27" s="31"/>
      <c r="B27" s="104"/>
      <c r="C27" s="16"/>
      <c r="D27" s="32"/>
      <c r="E27" s="32"/>
      <c r="F27" s="32"/>
      <c r="G27" s="32"/>
      <c r="H27" s="32"/>
    </row>
    <row r="28" ht="15" customHeight="1" spans="1:8">
      <c r="A28" s="31"/>
      <c r="B28" s="104"/>
      <c r="C28" s="16"/>
      <c r="D28" s="32"/>
      <c r="E28" s="32"/>
      <c r="F28" s="32"/>
      <c r="G28" s="32"/>
      <c r="H28" s="32"/>
    </row>
    <row r="29" customHeight="1" spans="1:8">
      <c r="A29" s="76"/>
      <c r="B29" s="105" t="s">
        <v>46</v>
      </c>
      <c r="C29" s="16">
        <f>C15+C11+C7</f>
        <v>46.656997</v>
      </c>
      <c r="D29" s="16">
        <f>D15+D11+D7</f>
        <v>46.660855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N5" sqref="N5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61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</row>
    <row r="3" ht="25.15" customHeight="1" spans="1:10">
      <c r="A3" s="78" t="s">
        <v>63</v>
      </c>
      <c r="B3" s="78"/>
      <c r="C3" s="78"/>
      <c r="D3" s="78"/>
      <c r="E3" s="78" t="s">
        <v>64</v>
      </c>
      <c r="F3" s="78"/>
      <c r="G3" s="78"/>
      <c r="H3" s="78"/>
      <c r="I3" s="78"/>
      <c r="J3" s="78"/>
    </row>
    <row r="4" ht="15" customHeight="1" spans="1:10">
      <c r="A4" s="78" t="s">
        <v>4</v>
      </c>
      <c r="B4" s="79" t="s">
        <v>5</v>
      </c>
      <c r="C4" s="79" t="s">
        <v>6</v>
      </c>
      <c r="D4" s="79" t="s">
        <v>7</v>
      </c>
      <c r="E4" s="78" t="s">
        <v>4</v>
      </c>
      <c r="F4" s="79" t="s">
        <v>5</v>
      </c>
      <c r="G4" s="78" t="s">
        <v>35</v>
      </c>
      <c r="H4" s="78"/>
      <c r="I4" s="78" t="s">
        <v>36</v>
      </c>
      <c r="J4" s="78"/>
    </row>
    <row r="5" ht="36" spans="1:10">
      <c r="A5" s="78"/>
      <c r="B5" s="79"/>
      <c r="C5" s="79"/>
      <c r="D5" s="79"/>
      <c r="E5" s="78"/>
      <c r="F5" s="79"/>
      <c r="G5" s="79" t="s">
        <v>6</v>
      </c>
      <c r="H5" s="79" t="s">
        <v>7</v>
      </c>
      <c r="I5" s="79" t="s">
        <v>6</v>
      </c>
      <c r="J5" s="79" t="s">
        <v>7</v>
      </c>
    </row>
    <row r="6" ht="25.15" customHeight="1" spans="1:10">
      <c r="A6" s="80" t="s">
        <v>65</v>
      </c>
      <c r="B6" s="81">
        <f>SUM(C6:D6)</f>
        <v>46.660855</v>
      </c>
      <c r="C6" s="82">
        <f>C7+C8+C9</f>
        <v>46.660855</v>
      </c>
      <c r="D6" s="82">
        <f>D7+D8+D9</f>
        <v>0</v>
      </c>
      <c r="E6" s="83" t="s">
        <v>9</v>
      </c>
      <c r="F6" s="84">
        <f t="shared" ref="F6:F8" si="0">SUM(G6:J6)</f>
        <v>5.6658</v>
      </c>
      <c r="G6" s="72">
        <v>5.6658</v>
      </c>
      <c r="H6" s="85"/>
      <c r="I6" s="85"/>
      <c r="J6" s="85"/>
    </row>
    <row r="7" ht="25.15" customHeight="1" spans="1:10">
      <c r="A7" s="80" t="s">
        <v>66</v>
      </c>
      <c r="B7" s="81">
        <f>SUM(C7:D7)</f>
        <v>46.660855</v>
      </c>
      <c r="C7" s="82">
        <v>46.660855</v>
      </c>
      <c r="D7" s="82"/>
      <c r="E7" s="86" t="s">
        <v>11</v>
      </c>
      <c r="F7" s="84">
        <f t="shared" si="0"/>
        <v>2.261197</v>
      </c>
      <c r="G7" s="72">
        <v>2.261197</v>
      </c>
      <c r="H7" s="85"/>
      <c r="I7" s="85"/>
      <c r="J7" s="85"/>
    </row>
    <row r="8" ht="25.15" customHeight="1" spans="1:10">
      <c r="A8" s="80" t="s">
        <v>67</v>
      </c>
      <c r="B8" s="81">
        <f t="shared" ref="B8:B14" si="1">SUM(C8:D8)</f>
        <v>0</v>
      </c>
      <c r="C8" s="82"/>
      <c r="D8" s="82"/>
      <c r="E8" s="87" t="s">
        <v>13</v>
      </c>
      <c r="F8" s="84">
        <f t="shared" si="0"/>
        <v>38.733858</v>
      </c>
      <c r="G8" s="88">
        <v>38.733858</v>
      </c>
      <c r="H8" s="85"/>
      <c r="I8" s="85"/>
      <c r="J8" s="85"/>
    </row>
    <row r="9" ht="25.15" customHeight="1" spans="1:10">
      <c r="A9" s="80" t="s">
        <v>68</v>
      </c>
      <c r="B9" s="81">
        <f t="shared" si="1"/>
        <v>0</v>
      </c>
      <c r="C9" s="82"/>
      <c r="D9" s="82"/>
      <c r="E9" s="38" t="s">
        <v>15</v>
      </c>
      <c r="F9" s="81">
        <f t="shared" ref="F7:F14" si="2">SUM(G9:J9)</f>
        <v>0</v>
      </c>
      <c r="G9" s="85"/>
      <c r="H9" s="85"/>
      <c r="I9" s="85"/>
      <c r="J9" s="85"/>
    </row>
    <row r="10" ht="25.15" customHeight="1" spans="1:10">
      <c r="A10" s="89"/>
      <c r="B10" s="81">
        <f t="shared" si="1"/>
        <v>0</v>
      </c>
      <c r="C10" s="82"/>
      <c r="D10" s="82"/>
      <c r="E10" s="38"/>
      <c r="F10" s="81">
        <f t="shared" si="2"/>
        <v>0</v>
      </c>
      <c r="G10" s="85"/>
      <c r="H10" s="85"/>
      <c r="I10" s="85"/>
      <c r="J10" s="85"/>
    </row>
    <row r="11" ht="25.15" customHeight="1" spans="1:10">
      <c r="A11" s="89"/>
      <c r="B11" s="81">
        <f t="shared" si="1"/>
        <v>0</v>
      </c>
      <c r="C11" s="82"/>
      <c r="D11" s="82"/>
      <c r="E11" s="38"/>
      <c r="F11" s="81">
        <f t="shared" si="2"/>
        <v>0</v>
      </c>
      <c r="G11" s="85"/>
      <c r="H11" s="85"/>
      <c r="I11" s="85"/>
      <c r="J11" s="85"/>
    </row>
    <row r="12" ht="25.15" customHeight="1" spans="1:10">
      <c r="A12" s="90"/>
      <c r="B12" s="81">
        <f t="shared" si="1"/>
        <v>0</v>
      </c>
      <c r="C12" s="82"/>
      <c r="D12" s="82"/>
      <c r="E12" s="38"/>
      <c r="F12" s="81">
        <f t="shared" si="2"/>
        <v>0</v>
      </c>
      <c r="G12" s="85"/>
      <c r="H12" s="85"/>
      <c r="I12" s="85"/>
      <c r="J12" s="85"/>
    </row>
    <row r="13" ht="25.15" customHeight="1" spans="1:10">
      <c r="A13" s="90"/>
      <c r="B13" s="81">
        <f t="shared" si="1"/>
        <v>0</v>
      </c>
      <c r="C13" s="82"/>
      <c r="D13" s="82"/>
      <c r="E13" s="38"/>
      <c r="F13" s="81">
        <f t="shared" si="2"/>
        <v>0</v>
      </c>
      <c r="G13" s="85"/>
      <c r="H13" s="85"/>
      <c r="I13" s="85"/>
      <c r="J13" s="85"/>
    </row>
    <row r="14" ht="25.15" customHeight="1" spans="1:10">
      <c r="A14" s="90"/>
      <c r="B14" s="81">
        <f t="shared" si="1"/>
        <v>0</v>
      </c>
      <c r="C14" s="82"/>
      <c r="D14" s="82"/>
      <c r="E14" s="38"/>
      <c r="F14" s="81">
        <f t="shared" si="2"/>
        <v>0</v>
      </c>
      <c r="G14" s="85"/>
      <c r="H14" s="85"/>
      <c r="I14" s="85"/>
      <c r="J14" s="85"/>
    </row>
    <row r="15" ht="25.15" customHeight="1" spans="1:10">
      <c r="A15" s="91" t="s">
        <v>69</v>
      </c>
      <c r="B15" s="81">
        <f>B6</f>
        <v>46.660855</v>
      </c>
      <c r="C15" s="81">
        <f>C6</f>
        <v>46.660855</v>
      </c>
      <c r="D15" s="81">
        <f>D6</f>
        <v>0</v>
      </c>
      <c r="E15" s="91" t="s">
        <v>70</v>
      </c>
      <c r="F15" s="81">
        <f>SUM(F6:F14)</f>
        <v>46.660855</v>
      </c>
      <c r="G15" s="81">
        <f>SUM(G6:G14)</f>
        <v>46.660855</v>
      </c>
      <c r="H15" s="81">
        <f>SUM(H6:H14)</f>
        <v>0</v>
      </c>
      <c r="I15" s="81">
        <f>SUM(I6:I14)</f>
        <v>0</v>
      </c>
      <c r="J15" s="81">
        <f>SUM(J6:J14)</f>
        <v>0</v>
      </c>
    </row>
    <row r="16" ht="25.15" customHeight="1" spans="1:10">
      <c r="A16" s="92" t="s">
        <v>71</v>
      </c>
      <c r="B16" s="81">
        <f>C16+D16</f>
        <v>0</v>
      </c>
      <c r="C16" s="82">
        <f>C17+C18+C19</f>
        <v>0</v>
      </c>
      <c r="D16" s="82">
        <f>D17+D18+D19</f>
        <v>0</v>
      </c>
      <c r="E16" s="90" t="s">
        <v>72</v>
      </c>
      <c r="F16" s="81"/>
      <c r="G16" s="85"/>
      <c r="H16" s="85"/>
      <c r="I16" s="85"/>
      <c r="J16" s="85"/>
    </row>
    <row r="17" ht="25.15" customHeight="1" spans="1:10">
      <c r="A17" s="92" t="s">
        <v>66</v>
      </c>
      <c r="B17" s="81">
        <f>C17+D17</f>
        <v>0</v>
      </c>
      <c r="C17" s="82"/>
      <c r="D17" s="82"/>
      <c r="E17" s="90"/>
      <c r="F17" s="81"/>
      <c r="G17" s="85"/>
      <c r="H17" s="85"/>
      <c r="I17" s="85"/>
      <c r="J17" s="85"/>
    </row>
    <row r="18" ht="25.15" customHeight="1" spans="1:10">
      <c r="A18" s="92" t="s">
        <v>67</v>
      </c>
      <c r="B18" s="81">
        <f>C18+D18</f>
        <v>0</v>
      </c>
      <c r="C18" s="82"/>
      <c r="D18" s="82"/>
      <c r="E18" s="90"/>
      <c r="F18" s="81"/>
      <c r="G18" s="85"/>
      <c r="H18" s="85"/>
      <c r="I18" s="85"/>
      <c r="J18" s="85"/>
    </row>
    <row r="19" ht="33" customHeight="1" spans="1:10">
      <c r="A19" s="92" t="s">
        <v>68</v>
      </c>
      <c r="B19" s="81">
        <f>C19+D19</f>
        <v>0</v>
      </c>
      <c r="C19" s="82"/>
      <c r="D19" s="82"/>
      <c r="E19" s="90"/>
      <c r="F19" s="81"/>
      <c r="G19" s="85"/>
      <c r="H19" s="85"/>
      <c r="I19" s="85"/>
      <c r="J19" s="85"/>
    </row>
    <row r="20" ht="28.9" customHeight="1" spans="1:10">
      <c r="A20" s="91" t="s">
        <v>28</v>
      </c>
      <c r="B20" s="81">
        <f>SUM(B15:B19)</f>
        <v>46.660855</v>
      </c>
      <c r="C20" s="81">
        <f>SUM(C15:C19)</f>
        <v>46.660855</v>
      </c>
      <c r="D20" s="81">
        <f>SUM(D15:D19)</f>
        <v>0</v>
      </c>
      <c r="E20" s="91" t="s">
        <v>29</v>
      </c>
      <c r="F20" s="81">
        <f>SUM(F15:F19)</f>
        <v>46.660855</v>
      </c>
      <c r="G20" s="81">
        <f>SUM(G15:G19)</f>
        <v>46.660855</v>
      </c>
      <c r="H20" s="81">
        <f>SUM(H15:H19)</f>
        <v>0</v>
      </c>
      <c r="I20" s="81">
        <f>SUM(I15:I19)</f>
        <v>0</v>
      </c>
      <c r="J20" s="81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G11" sqref="G11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73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64" customFormat="1" ht="26.25" customHeight="1" spans="1:7">
      <c r="A3" s="65" t="s">
        <v>74</v>
      </c>
      <c r="B3" s="65" t="s">
        <v>74</v>
      </c>
      <c r="C3" s="65" t="s">
        <v>32</v>
      </c>
      <c r="D3" s="65" t="s">
        <v>50</v>
      </c>
      <c r="E3" s="66"/>
      <c r="F3" s="66"/>
      <c r="G3" s="67" t="s">
        <v>75</v>
      </c>
    </row>
    <row r="4" s="64" customFormat="1" ht="24" customHeight="1" spans="1:7">
      <c r="A4" s="65" t="s">
        <v>76</v>
      </c>
      <c r="B4" s="65" t="s">
        <v>77</v>
      </c>
      <c r="C4" s="66"/>
      <c r="D4" s="68" t="s">
        <v>78</v>
      </c>
      <c r="E4" s="65" t="s">
        <v>79</v>
      </c>
      <c r="F4" s="65" t="s">
        <v>80</v>
      </c>
      <c r="G4" s="69"/>
    </row>
    <row r="5" ht="24" customHeight="1" spans="1:7">
      <c r="A5" s="70">
        <v>208</v>
      </c>
      <c r="B5" s="71" t="s">
        <v>9</v>
      </c>
      <c r="C5" s="63">
        <f t="shared" ref="C5:C11" si="0">D5+G5</f>
        <v>5.6658</v>
      </c>
      <c r="D5" s="63">
        <f t="shared" ref="D5:D11" si="1">SUM(E5:G5)</f>
        <v>5.6658</v>
      </c>
      <c r="E5" s="72">
        <v>5.6658</v>
      </c>
      <c r="F5" s="73"/>
      <c r="G5" s="74"/>
    </row>
    <row r="6" ht="24" customHeight="1" spans="1:8">
      <c r="A6" s="70">
        <v>20805</v>
      </c>
      <c r="B6" s="71" t="s">
        <v>55</v>
      </c>
      <c r="C6" s="63">
        <f t="shared" si="0"/>
        <v>5.6658</v>
      </c>
      <c r="D6" s="63">
        <f t="shared" si="1"/>
        <v>5.6658</v>
      </c>
      <c r="E6" s="72">
        <v>5.6658</v>
      </c>
      <c r="F6" s="73"/>
      <c r="G6" s="30"/>
      <c r="H6" s="22"/>
    </row>
    <row r="7" ht="24" customHeight="1" spans="1:7">
      <c r="A7" s="70">
        <v>2080505</v>
      </c>
      <c r="B7" s="71" t="s">
        <v>56</v>
      </c>
      <c r="C7" s="63">
        <f t="shared" si="0"/>
        <v>5.6658</v>
      </c>
      <c r="D7" s="63">
        <f t="shared" si="1"/>
        <v>5.6658</v>
      </c>
      <c r="E7" s="72">
        <v>5.6658</v>
      </c>
      <c r="F7" s="73"/>
      <c r="G7" s="30"/>
    </row>
    <row r="8" ht="24" customHeight="1" spans="1:7">
      <c r="A8" s="75">
        <v>210</v>
      </c>
      <c r="B8" s="71" t="s">
        <v>11</v>
      </c>
      <c r="C8" s="63">
        <f t="shared" si="0"/>
        <v>2.261197</v>
      </c>
      <c r="D8" s="63">
        <f t="shared" si="1"/>
        <v>2.261197</v>
      </c>
      <c r="E8" s="72">
        <v>2.261197</v>
      </c>
      <c r="F8" s="72"/>
      <c r="G8" s="74"/>
    </row>
    <row r="9" ht="24" customHeight="1" spans="1:7">
      <c r="A9" s="75">
        <v>21011</v>
      </c>
      <c r="B9" s="71" t="s">
        <v>57</v>
      </c>
      <c r="C9" s="63">
        <f t="shared" si="0"/>
        <v>2.261197</v>
      </c>
      <c r="D9" s="63">
        <f t="shared" si="1"/>
        <v>2.261197</v>
      </c>
      <c r="E9" s="72">
        <v>2.261197</v>
      </c>
      <c r="F9" s="72"/>
      <c r="G9" s="32"/>
    </row>
    <row r="10" ht="24" customHeight="1" spans="1:7">
      <c r="A10" s="71">
        <v>2101102</v>
      </c>
      <c r="B10" s="71" t="s">
        <v>58</v>
      </c>
      <c r="C10" s="63">
        <f t="shared" si="0"/>
        <v>2.261197</v>
      </c>
      <c r="D10" s="63">
        <f t="shared" si="1"/>
        <v>2.261197</v>
      </c>
      <c r="E10" s="72">
        <v>2.261197</v>
      </c>
      <c r="F10" s="72"/>
      <c r="G10" s="32"/>
    </row>
    <row r="11" ht="24" customHeight="1" spans="1:7">
      <c r="A11" s="75">
        <v>213</v>
      </c>
      <c r="B11" s="71" t="s">
        <v>13</v>
      </c>
      <c r="C11" s="63">
        <f t="shared" si="0"/>
        <v>38.733858</v>
      </c>
      <c r="D11" s="63">
        <f t="shared" si="1"/>
        <v>38.733858</v>
      </c>
      <c r="E11" s="72">
        <v>38.733858</v>
      </c>
      <c r="F11" s="72"/>
      <c r="G11" s="32"/>
    </row>
    <row r="12" ht="24" customHeight="1" spans="1:7">
      <c r="A12" s="71">
        <v>21303</v>
      </c>
      <c r="B12" s="71" t="s">
        <v>59</v>
      </c>
      <c r="C12" s="63">
        <f>C13+C14</f>
        <v>38.733858</v>
      </c>
      <c r="D12" s="63">
        <f>D13+D14</f>
        <v>38.733858</v>
      </c>
      <c r="E12" s="72">
        <v>38.733858</v>
      </c>
      <c r="F12" s="72"/>
      <c r="G12" s="32"/>
    </row>
    <row r="13" ht="24" customHeight="1" spans="1:7">
      <c r="A13" s="71">
        <v>2130301</v>
      </c>
      <c r="B13" s="71" t="s">
        <v>60</v>
      </c>
      <c r="C13" s="63">
        <f t="shared" ref="C13:C15" si="2">D13+G13</f>
        <v>38.733858</v>
      </c>
      <c r="D13" s="63">
        <f>SUM(E13:G13)</f>
        <v>38.733858</v>
      </c>
      <c r="E13" s="72">
        <v>38.733858</v>
      </c>
      <c r="F13" s="72"/>
      <c r="G13" s="32"/>
    </row>
    <row r="14" ht="24" customHeight="1" spans="1:7">
      <c r="A14" s="71"/>
      <c r="B14" s="71"/>
      <c r="C14" s="63">
        <f t="shared" si="2"/>
        <v>0</v>
      </c>
      <c r="D14" s="63"/>
      <c r="E14" s="72"/>
      <c r="F14" s="72"/>
      <c r="G14" s="32"/>
    </row>
    <row r="15" ht="24" customHeight="1" spans="1:7">
      <c r="A15" s="71"/>
      <c r="B15" s="71"/>
      <c r="C15" s="63">
        <f t="shared" si="2"/>
        <v>0</v>
      </c>
      <c r="D15" s="63">
        <f>SUM(E15:G15)</f>
        <v>0</v>
      </c>
      <c r="E15" s="72"/>
      <c r="F15" s="72"/>
      <c r="G15" s="32"/>
    </row>
    <row r="16" ht="24" customHeight="1" spans="1:7">
      <c r="A16" s="31"/>
      <c r="B16" s="71"/>
      <c r="C16" s="16">
        <f t="shared" ref="C7:C26" si="3">D16+G16</f>
        <v>0</v>
      </c>
      <c r="D16" s="16">
        <f t="shared" ref="D6:D26" si="4">SUM(E16:F16)</f>
        <v>0</v>
      </c>
      <c r="E16" s="32"/>
      <c r="F16" s="32"/>
      <c r="G16" s="32"/>
    </row>
    <row r="17" ht="24" customHeight="1" spans="1:7">
      <c r="A17" s="31"/>
      <c r="B17" s="31"/>
      <c r="C17" s="16">
        <f t="shared" si="3"/>
        <v>0</v>
      </c>
      <c r="D17" s="16">
        <f t="shared" si="4"/>
        <v>0</v>
      </c>
      <c r="E17" s="32"/>
      <c r="F17" s="32"/>
      <c r="G17" s="32"/>
    </row>
    <row r="18" ht="24" customHeight="1" spans="1:7">
      <c r="A18" s="31"/>
      <c r="B18" s="31"/>
      <c r="C18" s="16">
        <f t="shared" si="3"/>
        <v>0</v>
      </c>
      <c r="D18" s="16">
        <f t="shared" si="4"/>
        <v>0</v>
      </c>
      <c r="E18" s="32"/>
      <c r="F18" s="32"/>
      <c r="G18" s="32"/>
    </row>
    <row r="19" ht="24" customHeight="1" spans="1:7">
      <c r="A19" s="31"/>
      <c r="B19" s="31"/>
      <c r="C19" s="16">
        <f t="shared" si="3"/>
        <v>0</v>
      </c>
      <c r="D19" s="16">
        <f t="shared" si="4"/>
        <v>0</v>
      </c>
      <c r="E19" s="32"/>
      <c r="F19" s="32"/>
      <c r="G19" s="32"/>
    </row>
    <row r="20" ht="24" customHeight="1" spans="1:7">
      <c r="A20" s="31"/>
      <c r="B20" s="31"/>
      <c r="C20" s="16">
        <f t="shared" si="3"/>
        <v>0</v>
      </c>
      <c r="D20" s="16">
        <f t="shared" si="4"/>
        <v>0</v>
      </c>
      <c r="E20" s="32"/>
      <c r="F20" s="32"/>
      <c r="G20" s="32"/>
    </row>
    <row r="21" ht="24" customHeight="1" spans="1:7">
      <c r="A21" s="31"/>
      <c r="B21" s="31"/>
      <c r="C21" s="16">
        <f t="shared" si="3"/>
        <v>0</v>
      </c>
      <c r="D21" s="16">
        <f t="shared" si="4"/>
        <v>0</v>
      </c>
      <c r="E21" s="32"/>
      <c r="F21" s="32"/>
      <c r="G21" s="32"/>
    </row>
    <row r="22" ht="24" customHeight="1" spans="1:7">
      <c r="A22" s="31"/>
      <c r="B22" s="31"/>
      <c r="C22" s="16">
        <f t="shared" si="3"/>
        <v>0</v>
      </c>
      <c r="D22" s="16">
        <f t="shared" si="4"/>
        <v>0</v>
      </c>
      <c r="E22" s="32"/>
      <c r="F22" s="32"/>
      <c r="G22" s="32"/>
    </row>
    <row r="23" ht="24" customHeight="1" spans="1:7">
      <c r="A23" s="31"/>
      <c r="B23" s="31"/>
      <c r="C23" s="16">
        <f t="shared" si="3"/>
        <v>0</v>
      </c>
      <c r="D23" s="16">
        <f t="shared" si="4"/>
        <v>0</v>
      </c>
      <c r="E23" s="32"/>
      <c r="F23" s="32"/>
      <c r="G23" s="32"/>
    </row>
    <row r="24" ht="24" customHeight="1" spans="1:7">
      <c r="A24" s="31"/>
      <c r="B24" s="31"/>
      <c r="C24" s="16">
        <f t="shared" si="3"/>
        <v>0</v>
      </c>
      <c r="D24" s="16">
        <f t="shared" si="4"/>
        <v>0</v>
      </c>
      <c r="E24" s="32"/>
      <c r="F24" s="32"/>
      <c r="G24" s="32"/>
    </row>
    <row r="25" ht="24" customHeight="1" spans="1:7">
      <c r="A25" s="31"/>
      <c r="B25" s="31"/>
      <c r="C25" s="16">
        <f t="shared" si="3"/>
        <v>0</v>
      </c>
      <c r="D25" s="16">
        <f t="shared" si="4"/>
        <v>0</v>
      </c>
      <c r="E25" s="32"/>
      <c r="F25" s="32"/>
      <c r="G25" s="32"/>
    </row>
    <row r="26" ht="24" customHeight="1" spans="1:7">
      <c r="A26" s="31"/>
      <c r="B26" s="31"/>
      <c r="C26" s="16">
        <f t="shared" si="3"/>
        <v>0</v>
      </c>
      <c r="D26" s="16">
        <f t="shared" si="4"/>
        <v>0</v>
      </c>
      <c r="E26" s="32"/>
      <c r="F26" s="32"/>
      <c r="G26" s="32"/>
    </row>
    <row r="27" ht="24" customHeight="1" spans="1:7">
      <c r="A27" s="76"/>
      <c r="B27" s="33" t="s">
        <v>46</v>
      </c>
      <c r="C27" s="16">
        <f>C5+C8+C11</f>
        <v>46.660855</v>
      </c>
      <c r="D27" s="16">
        <f>D5+D9</f>
        <v>7.926997</v>
      </c>
      <c r="E27" s="16">
        <f>E5+E9</f>
        <v>7.926997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J13" sqref="J13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81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82</v>
      </c>
      <c r="E2" s="42"/>
    </row>
    <row r="3" ht="24" spans="1:5">
      <c r="A3" s="43" t="s">
        <v>83</v>
      </c>
      <c r="B3" s="43" t="s">
        <v>84</v>
      </c>
      <c r="C3" s="44" t="s">
        <v>46</v>
      </c>
      <c r="D3" s="44" t="s">
        <v>79</v>
      </c>
      <c r="E3" s="44" t="s">
        <v>80</v>
      </c>
    </row>
    <row r="4" ht="25.15" customHeight="1" spans="1:5">
      <c r="A4" s="45">
        <v>301</v>
      </c>
      <c r="B4" s="46" t="s">
        <v>85</v>
      </c>
      <c r="C4" s="47">
        <f t="shared" ref="C4:C14" si="0">SUM(D4:E4)</f>
        <v>46.660855</v>
      </c>
      <c r="D4" s="48">
        <f>SUM(D5:D14)</f>
        <v>46.660855</v>
      </c>
      <c r="E4" s="48">
        <f>SUM(E5:E13)</f>
        <v>0</v>
      </c>
    </row>
    <row r="5" ht="25.15" customHeight="1" spans="1:5">
      <c r="A5" s="49">
        <v>30101</v>
      </c>
      <c r="B5" s="50" t="s">
        <v>86</v>
      </c>
      <c r="C5" s="47">
        <f t="shared" si="0"/>
        <v>20.1726</v>
      </c>
      <c r="D5" s="51">
        <v>20.1726</v>
      </c>
      <c r="E5" s="52"/>
    </row>
    <row r="6" ht="25.15" customHeight="1" spans="1:5">
      <c r="A6" s="49">
        <v>30102</v>
      </c>
      <c r="B6" s="50" t="s">
        <v>87</v>
      </c>
      <c r="C6" s="47">
        <f t="shared" si="0"/>
        <v>2.2239</v>
      </c>
      <c r="D6" s="51">
        <v>2.2239</v>
      </c>
      <c r="E6" s="52"/>
    </row>
    <row r="7" ht="25.15" customHeight="1" spans="1:5">
      <c r="A7" s="49">
        <v>30103</v>
      </c>
      <c r="B7" s="50" t="s">
        <v>88</v>
      </c>
      <c r="C7" s="47">
        <f t="shared" si="0"/>
        <v>1.68105</v>
      </c>
      <c r="D7" s="51">
        <v>1.68105</v>
      </c>
      <c r="E7" s="52"/>
    </row>
    <row r="8" ht="25.15" customHeight="1" spans="1:5">
      <c r="A8" s="49">
        <v>30107</v>
      </c>
      <c r="B8" s="53" t="s">
        <v>89</v>
      </c>
      <c r="C8" s="47">
        <f t="shared" si="0"/>
        <v>10.794</v>
      </c>
      <c r="D8" s="51">
        <v>10.794</v>
      </c>
      <c r="E8" s="52"/>
    </row>
    <row r="9" ht="25.15" customHeight="1" spans="1:5">
      <c r="A9" s="49">
        <v>30108</v>
      </c>
      <c r="B9" s="50" t="s">
        <v>90</v>
      </c>
      <c r="C9" s="47">
        <f t="shared" si="0"/>
        <v>5.6658</v>
      </c>
      <c r="D9" s="51">
        <v>5.6658</v>
      </c>
      <c r="E9" s="54"/>
    </row>
    <row r="10" ht="25.15" customHeight="1" spans="1:5">
      <c r="A10" s="49">
        <v>30110</v>
      </c>
      <c r="B10" s="50" t="s">
        <v>91</v>
      </c>
      <c r="C10" s="47">
        <f t="shared" si="0"/>
        <v>2.261197</v>
      </c>
      <c r="D10" s="51">
        <v>2.261197</v>
      </c>
      <c r="E10" s="54"/>
    </row>
    <row r="11" ht="25.15" customHeight="1" spans="1:5">
      <c r="A11" s="49">
        <v>30112</v>
      </c>
      <c r="B11" s="50" t="s">
        <v>92</v>
      </c>
      <c r="C11" s="47">
        <f t="shared" si="0"/>
        <v>0.353312</v>
      </c>
      <c r="D11" s="51">
        <v>0.353312</v>
      </c>
      <c r="E11" s="54"/>
    </row>
    <row r="12" ht="25.15" customHeight="1" spans="1:5">
      <c r="A12" s="49">
        <v>30113</v>
      </c>
      <c r="B12" s="50" t="s">
        <v>93</v>
      </c>
      <c r="C12" s="47">
        <f t="shared" si="0"/>
        <v>2.826496</v>
      </c>
      <c r="D12" s="51">
        <v>2.826496</v>
      </c>
      <c r="E12" s="54"/>
    </row>
    <row r="13" ht="25.15" customHeight="1" spans="1:5">
      <c r="A13" s="49">
        <v>30199</v>
      </c>
      <c r="B13" s="50" t="s">
        <v>94</v>
      </c>
      <c r="C13" s="47">
        <f t="shared" si="0"/>
        <v>0.546</v>
      </c>
      <c r="D13" s="51">
        <v>0.546</v>
      </c>
      <c r="E13" s="54"/>
    </row>
    <row r="14" ht="25.15" customHeight="1" spans="1:5">
      <c r="A14" s="49">
        <v>30302</v>
      </c>
      <c r="B14" s="50" t="s">
        <v>95</v>
      </c>
      <c r="C14" s="47">
        <f t="shared" si="0"/>
        <v>0.1365</v>
      </c>
      <c r="D14" s="51">
        <v>0.1365</v>
      </c>
      <c r="E14" s="55"/>
    </row>
    <row r="15" ht="25.15" customHeight="1" spans="1:5">
      <c r="A15" s="45">
        <v>302</v>
      </c>
      <c r="B15" s="46" t="s">
        <v>96</v>
      </c>
      <c r="C15" s="47">
        <f>SUM(C16:C21)</f>
        <v>0</v>
      </c>
      <c r="D15" s="47">
        <f>SUM(D16:D21)</f>
        <v>0</v>
      </c>
      <c r="E15" s="47">
        <f>SUM(E16:E21)</f>
        <v>0</v>
      </c>
    </row>
    <row r="16" ht="25.15" customHeight="1" spans="1:5">
      <c r="A16" s="49">
        <v>30201</v>
      </c>
      <c r="B16" s="56" t="s">
        <v>97</v>
      </c>
      <c r="C16" s="47">
        <f t="shared" ref="C16:C21" si="1">SUM(D16:E16)</f>
        <v>0</v>
      </c>
      <c r="D16" s="57"/>
      <c r="E16" s="57"/>
    </row>
    <row r="17" ht="25.15" customHeight="1" spans="1:5">
      <c r="A17" s="58"/>
      <c r="B17" s="56" t="s">
        <v>15</v>
      </c>
      <c r="C17" s="47">
        <f t="shared" si="1"/>
        <v>0</v>
      </c>
      <c r="D17" s="55"/>
      <c r="E17" s="55"/>
    </row>
    <row r="18" ht="25.15" customHeight="1" spans="1:5">
      <c r="A18" s="58"/>
      <c r="B18" s="56"/>
      <c r="C18" s="47">
        <f t="shared" si="1"/>
        <v>0</v>
      </c>
      <c r="D18" s="55"/>
      <c r="E18" s="55"/>
    </row>
    <row r="19" ht="20.25" spans="1:5">
      <c r="A19" s="59"/>
      <c r="B19" s="60"/>
      <c r="C19" s="47">
        <f t="shared" si="1"/>
        <v>0</v>
      </c>
      <c r="D19" s="55"/>
      <c r="E19" s="55"/>
    </row>
    <row r="20" ht="20.25" spans="1:5">
      <c r="A20" s="58"/>
      <c r="B20" s="56"/>
      <c r="C20" s="47">
        <f t="shared" si="1"/>
        <v>0</v>
      </c>
      <c r="D20" s="55"/>
      <c r="E20" s="55"/>
    </row>
    <row r="21" ht="20.25" spans="1:5">
      <c r="A21" s="58"/>
      <c r="B21" s="56"/>
      <c r="C21" s="47">
        <f t="shared" si="1"/>
        <v>0</v>
      </c>
      <c r="D21" s="55"/>
      <c r="E21" s="55"/>
    </row>
    <row r="22" spans="1:5">
      <c r="A22" s="61"/>
      <c r="B22" s="62" t="s">
        <v>46</v>
      </c>
      <c r="C22" s="63">
        <f>C15+C4</f>
        <v>46.660855</v>
      </c>
      <c r="D22" s="63">
        <f>D15+D4</f>
        <v>46.660855</v>
      </c>
      <c r="E22" s="63">
        <f>E15+E4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10" sqref="F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98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99</v>
      </c>
      <c r="B3" s="28" t="s">
        <v>100</v>
      </c>
      <c r="C3" s="13" t="s">
        <v>101</v>
      </c>
    </row>
    <row r="4" ht="25.15" customHeight="1" spans="1:3">
      <c r="A4" s="33" t="s">
        <v>102</v>
      </c>
      <c r="B4" s="16">
        <f>SUM(B5:B7)</f>
        <v>0</v>
      </c>
      <c r="C4" s="33"/>
    </row>
    <row r="5" ht="25.15" customHeight="1" spans="1:3">
      <c r="A5" s="35" t="s">
        <v>103</v>
      </c>
      <c r="B5" s="28"/>
      <c r="C5" s="28"/>
    </row>
    <row r="6" ht="25.15" customHeight="1" spans="1:3">
      <c r="A6" s="35" t="s">
        <v>104</v>
      </c>
      <c r="B6" s="28"/>
      <c r="C6" s="28"/>
    </row>
    <row r="7" ht="25.15" customHeight="1" spans="1:3">
      <c r="A7" s="36" t="s">
        <v>105</v>
      </c>
      <c r="B7" s="16">
        <f>SUM(B8:B9)</f>
        <v>0</v>
      </c>
      <c r="C7" s="33"/>
    </row>
    <row r="8" ht="24.75" spans="1:3">
      <c r="A8" s="37" t="s">
        <v>106</v>
      </c>
      <c r="B8" s="28"/>
      <c r="C8" s="28"/>
    </row>
    <row r="9" ht="30" customHeight="1" spans="1:3">
      <c r="A9" s="38" t="s">
        <v>107</v>
      </c>
      <c r="B9" s="28"/>
      <c r="C9" s="39"/>
    </row>
    <row r="10" ht="132" customHeight="1" spans="1:3">
      <c r="A10" s="40" t="s">
        <v>108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109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110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2025-04-17T08:29:54Z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