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0" windowHeight="12450" tabRatio="867" firstSheet="3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24519"/>
</workbook>
</file>

<file path=xl/calcChain.xml><?xml version="1.0" encoding="utf-8"?>
<calcChain xmlns="http://schemas.openxmlformats.org/spreadsheetml/2006/main">
  <c r="C10" i="6"/>
  <c r="B15" i="4" l="1"/>
  <c r="H83" i="10"/>
  <c r="G83"/>
  <c r="F83"/>
  <c r="E82"/>
  <c r="E20"/>
  <c r="E19"/>
  <c r="E18"/>
  <c r="E17"/>
  <c r="E16"/>
  <c r="E15"/>
  <c r="E14"/>
  <c r="E13"/>
  <c r="E12"/>
  <c r="E11"/>
  <c r="E10"/>
  <c r="E9"/>
  <c r="E8"/>
  <c r="E7"/>
  <c r="E6"/>
  <c r="E15" i="9"/>
  <c r="D15"/>
  <c r="C15"/>
  <c r="C14"/>
  <c r="C13"/>
  <c r="C12"/>
  <c r="C11"/>
  <c r="C10"/>
  <c r="C9"/>
  <c r="C8"/>
  <c r="C7"/>
  <c r="C6"/>
  <c r="C5"/>
  <c r="C4"/>
  <c r="E18" i="8"/>
  <c r="D18"/>
  <c r="C18"/>
  <c r="C17"/>
  <c r="C16"/>
  <c r="C15"/>
  <c r="C14"/>
  <c r="C13"/>
  <c r="C12"/>
  <c r="C11"/>
  <c r="C10"/>
  <c r="C9"/>
  <c r="C8"/>
  <c r="C7"/>
  <c r="C6"/>
  <c r="C5"/>
  <c r="C4"/>
  <c r="B7" i="7"/>
  <c r="B4"/>
  <c r="C22" i="6"/>
  <c r="C21"/>
  <c r="C20"/>
  <c r="C19"/>
  <c r="C18"/>
  <c r="C16"/>
  <c r="E15"/>
  <c r="D15"/>
  <c r="C9"/>
  <c r="C8"/>
  <c r="C7"/>
  <c r="C6"/>
  <c r="C5"/>
  <c r="E4"/>
  <c r="D4"/>
  <c r="G27" i="5"/>
  <c r="F27"/>
  <c r="E27"/>
  <c r="D26"/>
  <c r="C26"/>
  <c r="D25"/>
  <c r="C25"/>
  <c r="D24"/>
  <c r="C24"/>
  <c r="D23"/>
  <c r="C23"/>
  <c r="D22"/>
  <c r="C22"/>
  <c r="D21"/>
  <c r="C21"/>
  <c r="D20"/>
  <c r="C20"/>
  <c r="D19"/>
  <c r="C19"/>
  <c r="D18"/>
  <c r="C18" s="1"/>
  <c r="D17"/>
  <c r="C17" s="1"/>
  <c r="D16"/>
  <c r="C16" s="1"/>
  <c r="D15"/>
  <c r="C15" s="1"/>
  <c r="D14"/>
  <c r="C14" s="1"/>
  <c r="D13"/>
  <c r="C13"/>
  <c r="D12"/>
  <c r="C12" s="1"/>
  <c r="D11"/>
  <c r="C11" s="1"/>
  <c r="D10"/>
  <c r="C10" s="1"/>
  <c r="D9"/>
  <c r="C9" s="1"/>
  <c r="D8"/>
  <c r="C8" s="1"/>
  <c r="D7"/>
  <c r="C7" s="1"/>
  <c r="D6"/>
  <c r="C6" s="1"/>
  <c r="D5"/>
  <c r="J20" i="4"/>
  <c r="I20"/>
  <c r="H20"/>
  <c r="D20"/>
  <c r="B19"/>
  <c r="B18"/>
  <c r="B17"/>
  <c r="D16"/>
  <c r="C16"/>
  <c r="B16"/>
  <c r="J15"/>
  <c r="I15"/>
  <c r="H15"/>
  <c r="G15"/>
  <c r="G20" s="1"/>
  <c r="D15"/>
  <c r="F14"/>
  <c r="B14"/>
  <c r="F13"/>
  <c r="B13"/>
  <c r="F12"/>
  <c r="B12"/>
  <c r="F11"/>
  <c r="B11"/>
  <c r="F10"/>
  <c r="B10"/>
  <c r="F9"/>
  <c r="B9"/>
  <c r="F8"/>
  <c r="B8"/>
  <c r="F7"/>
  <c r="B7"/>
  <c r="F6"/>
  <c r="F15" s="1"/>
  <c r="F20" s="1"/>
  <c r="D6"/>
  <c r="C6"/>
  <c r="B6" s="1"/>
  <c r="H31" i="3"/>
  <c r="G31"/>
  <c r="F31"/>
  <c r="E31"/>
  <c r="D31"/>
  <c r="C31"/>
  <c r="S20" i="2"/>
  <c r="R20"/>
  <c r="Q20"/>
  <c r="P20"/>
  <c r="O20"/>
  <c r="N20"/>
  <c r="M20"/>
  <c r="L20"/>
  <c r="K20"/>
  <c r="J20"/>
  <c r="I20"/>
  <c r="H20"/>
  <c r="G20"/>
  <c r="F20"/>
  <c r="E20"/>
  <c r="D20"/>
  <c r="C20" s="1"/>
  <c r="B20" s="1"/>
  <c r="M19"/>
  <c r="C19"/>
  <c r="B19"/>
  <c r="M18"/>
  <c r="C18"/>
  <c r="B18"/>
  <c r="M17"/>
  <c r="C17"/>
  <c r="B17"/>
  <c r="M16"/>
  <c r="C16"/>
  <c r="B16"/>
  <c r="M15"/>
  <c r="C15"/>
  <c r="B15"/>
  <c r="M14"/>
  <c r="C14"/>
  <c r="B14"/>
  <c r="M13"/>
  <c r="C13"/>
  <c r="B13"/>
  <c r="M12"/>
  <c r="C12"/>
  <c r="B12"/>
  <c r="M11"/>
  <c r="C11"/>
  <c r="B11"/>
  <c r="M10"/>
  <c r="C10"/>
  <c r="B10"/>
  <c r="M9"/>
  <c r="C9"/>
  <c r="B9"/>
  <c r="M8"/>
  <c r="C8"/>
  <c r="B8"/>
  <c r="M7"/>
  <c r="C7"/>
  <c r="B7" s="1"/>
  <c r="G19" i="1"/>
  <c r="F18"/>
  <c r="B18"/>
  <c r="F17"/>
  <c r="B17"/>
  <c r="H16"/>
  <c r="H19" s="1"/>
  <c r="G16"/>
  <c r="F15"/>
  <c r="B15"/>
  <c r="F14"/>
  <c r="B14"/>
  <c r="F13"/>
  <c r="B13"/>
  <c r="F12"/>
  <c r="B12"/>
  <c r="F11"/>
  <c r="B11"/>
  <c r="F10"/>
  <c r="D10"/>
  <c r="C10"/>
  <c r="B10"/>
  <c r="F9"/>
  <c r="B9"/>
  <c r="F8"/>
  <c r="B8"/>
  <c r="F7"/>
  <c r="B7"/>
  <c r="F6"/>
  <c r="B6"/>
  <c r="F5"/>
  <c r="F16" s="1"/>
  <c r="F19" s="1"/>
  <c r="D16"/>
  <c r="D19" s="1"/>
  <c r="C5"/>
  <c r="E83" i="10" l="1"/>
  <c r="C15" i="6"/>
  <c r="D23"/>
  <c r="C4"/>
  <c r="E23"/>
  <c r="D27" i="5"/>
  <c r="C5"/>
  <c r="C27" s="1"/>
  <c r="B20" i="4"/>
  <c r="C15"/>
  <c r="C20" s="1"/>
  <c r="B5" i="1"/>
  <c r="C16"/>
  <c r="C23" i="6" l="1"/>
  <c r="C19" i="1"/>
  <c r="B19" s="1"/>
  <c r="B16"/>
</calcChain>
</file>

<file path=xl/sharedStrings.xml><?xml version="1.0" encoding="utf-8"?>
<sst xmlns="http://schemas.openxmlformats.org/spreadsheetml/2006/main" count="555" uniqueCount="247">
  <si>
    <t>收支总表</t>
  </si>
  <si>
    <t>单位：万元</t>
  </si>
  <si>
    <t>收       入</t>
  </si>
  <si>
    <r>
      <rPr>
        <sz val="10"/>
        <color theme="1"/>
        <rFont val="宋体"/>
        <family val="3"/>
        <charset val="134"/>
      </rPr>
      <t xml:space="preserve">支 </t>
    </r>
    <r>
      <rPr>
        <sz val="10"/>
        <color theme="1"/>
        <rFont val="Times New Roman"/>
        <family val="1"/>
      </rPr>
      <t xml:space="preserve">       </t>
    </r>
    <r>
      <rPr>
        <sz val="10"/>
        <color theme="1"/>
        <rFont val="宋体"/>
        <family val="3"/>
        <charset val="134"/>
      </rPr>
      <t>出</t>
    </r>
  </si>
  <si>
    <t>项  目</t>
  </si>
  <si>
    <t>小计：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</si>
  <si>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</si>
  <si>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</si>
  <si>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</si>
  <si>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</si>
  <si>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family val="3"/>
        <charset val="134"/>
      </rPr>
      <t>二、</t>
    </r>
    <r>
      <rPr>
        <sz val="10"/>
        <color rgb="FF000000"/>
        <rFont val="宋体"/>
        <family val="3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</si>
  <si>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</si>
  <si>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</si>
  <si>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</si>
  <si>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</si>
  <si>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</si>
  <si>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</si>
  <si>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</si>
  <si>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</si>
  <si>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</si>
  <si>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</si>
  <si>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</si>
  <si>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family val="1"/>
      </rPr>
      <t>本年收入</t>
    </r>
    <r>
      <rPr>
        <b/>
        <sz val="10"/>
        <color theme="1"/>
        <rFont val="宋体"/>
        <family val="3"/>
        <charset val="134"/>
      </rPr>
      <t xml:space="preserve">       </t>
    </r>
    <r>
      <rPr>
        <b/>
        <sz val="10"/>
        <color theme="1"/>
        <rFont val="Times New Roman"/>
        <family val="1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</si>
  <si>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</si>
  <si>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</si>
  <si>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</si>
  <si>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</si>
  <si>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</si>
  <si>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</si>
  <si>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</si>
  <si>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</si>
  <si>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</si>
  <si>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</si>
  <si>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family val="3"/>
        <charset val="134"/>
      </rPr>
      <t>预算管理一体化系统中</t>
    </r>
    <r>
      <rPr>
        <sz val="9"/>
        <color rgb="FF000000"/>
        <rFont val="宋体"/>
        <family val="3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</si>
  <si>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</si>
  <si>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</si>
  <si>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</si>
  <si>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</si>
  <si>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</si>
  <si>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</si>
  <si>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</si>
  <si>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</si>
  <si>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</si>
  <si>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</si>
  <si>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</si>
  <si>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</si>
  <si>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</si>
  <si>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</si>
  <si>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</si>
  <si>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</si>
  <si>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</si>
  <si>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</si>
  <si>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</si>
  <si>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财政拨款收支预算表</t>
  </si>
  <si>
    <r>
      <rPr>
        <sz val="10"/>
        <color rgb="FF000000"/>
        <rFont val="华文细黑"/>
        <family val="3"/>
        <charset val="134"/>
      </rPr>
      <t> </t>
    </r>
    <r>
      <rPr>
        <sz val="10"/>
        <color rgb="FF000000"/>
        <rFont val="宋体"/>
        <family val="3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</si>
  <si>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</si>
  <si>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</si>
  <si>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</si>
  <si>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</si>
  <si>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family val="1"/>
      </rPr>
      <t>二、</t>
    </r>
    <r>
      <rPr>
        <sz val="10"/>
        <color rgb="FF000000"/>
        <rFont val="宋体"/>
        <family val="3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</si>
  <si>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</si>
  <si>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</si>
  <si>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</si>
  <si>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</si>
  <si>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</si>
  <si>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</si>
  <si>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</si>
  <si>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</si>
  <si>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family val="3"/>
        <charset val="134"/>
      </rPr>
      <t>项目</t>
    </r>
    <r>
      <rPr>
        <b/>
        <sz val="10"/>
        <color rgb="FF000000"/>
        <rFont val="Times New Roman"/>
        <family val="1"/>
      </rPr>
      <t xml:space="preserve">                                                               </t>
    </r>
    <r>
      <rPr>
        <b/>
        <sz val="10"/>
        <color rgb="FF000000"/>
        <rFont val="宋体"/>
        <family val="3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</si>
  <si>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</si>
  <si>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</si>
  <si>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family val="3"/>
        <charset val="134"/>
      </rPr>
      <t>小</t>
    </r>
    <r>
      <rPr>
        <b/>
        <sz val="10"/>
        <color rgb="FF000000"/>
        <rFont val="宋体"/>
        <family val="3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</si>
  <si>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</si>
  <si>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</si>
  <si>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</si>
  <si>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family val="1"/>
      </rPr>
      <t>　</t>
    </r>
    <r>
      <rPr>
        <sz val="10"/>
        <color theme="1"/>
        <rFont val="华文细黑"/>
        <family val="3"/>
        <charset val="134"/>
      </rPr>
      <t>单位：万元</t>
    </r>
  </si>
  <si>
    <t>经济分类科目代码</t>
  </si>
  <si>
    <r>
      <rPr>
        <sz val="10"/>
        <color theme="1"/>
        <rFont val="宋体"/>
        <family val="3"/>
        <charset val="134"/>
      </rPr>
      <t>经济分类科目</t>
    </r>
    <r>
      <rPr>
        <sz val="10"/>
        <color theme="1"/>
        <rFont val="华文细黑"/>
        <family val="3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</si>
  <si>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</si>
  <si>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</si>
  <si>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</si>
  <si>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</si>
  <si>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</si>
  <si>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其他工资福利支出</t>
  </si>
  <si>
    <t>二、商品和服务支出</t>
  </si>
  <si>
    <t>办公费</t>
  </si>
  <si>
    <r>
      <rPr>
        <sz val="22"/>
        <color theme="1"/>
        <rFont val="宋体"/>
        <family val="3"/>
        <charset val="134"/>
      </rPr>
      <t>一般公共预算</t>
    </r>
    <r>
      <rPr>
        <sz val="22"/>
        <color rgb="FF000000"/>
        <rFont val="宋体"/>
        <family val="3"/>
        <charset val="134"/>
      </rPr>
      <t>“三公”经费支出表</t>
    </r>
  </si>
  <si>
    <r>
      <rPr>
        <sz val="10"/>
        <color rgb="FF000000"/>
        <rFont val="Times New Roman"/>
        <family val="1"/>
      </rPr>
      <t>项</t>
    </r>
    <r>
      <rPr>
        <sz val="10"/>
        <color rgb="FF000000"/>
        <rFont val="Times New Roman"/>
        <family val="1"/>
      </rPr>
      <t xml:space="preserve">    </t>
    </r>
    <r>
      <rPr>
        <sz val="10"/>
        <color rgb="FF000000"/>
        <rFont val="Times New Roman"/>
        <family val="1"/>
      </rPr>
      <t>目</t>
    </r>
  </si>
  <si>
    <t>备注</t>
  </si>
  <si>
    <t>合    计</t>
  </si>
  <si>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、因公出国（境）费用</t>
    </r>
  </si>
  <si>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、公务接待费</t>
    </r>
  </si>
  <si>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、公务用车费</t>
    </r>
  </si>
  <si>
    <r>
      <rPr>
        <sz val="10"/>
        <color rgb="FF000000"/>
        <rFont val="宋体"/>
        <family val="3"/>
        <charset val="134"/>
      </rPr>
      <t>其中：
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）公务用车运行维护费</t>
    </r>
  </si>
  <si>
    <r>
      <rPr>
        <sz val="10"/>
        <color rgb="FF000000"/>
        <rFont val="Times New Roman"/>
        <family val="1"/>
      </rPr>
      <t xml:space="preserve">          （2</t>
    </r>
    <r>
      <rPr>
        <sz val="10"/>
        <color rgb="FF000000"/>
        <rFont val="宋体"/>
        <family val="3"/>
        <charset val="134"/>
      </rPr>
      <t>）公务用车购置</t>
    </r>
  </si>
  <si>
    <t>政府性基金预算支出表</t>
  </si>
  <si>
    <t>国有资本经营预算支出表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</si>
  <si>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</si>
  <si>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</si>
  <si>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</si>
  <si>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</si>
  <si>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</si>
  <si>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</si>
  <si>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</si>
  <si>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</si>
  <si>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</si>
  <si>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</si>
  <si>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</si>
  <si>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</si>
  <si>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</si>
  <si>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</si>
  <si>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</si>
  <si>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</si>
  <si>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</si>
  <si>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</si>
  <si>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</si>
  <si>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</si>
  <si>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</si>
  <si>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</si>
  <si>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</si>
  <si>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</si>
  <si>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</si>
  <si>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</si>
  <si>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</si>
  <si>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</si>
  <si>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</si>
  <si>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</si>
  <si>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</si>
  <si>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</si>
  <si>
    <t>2025年预算</t>
    <phoneticPr fontId="29" type="noConversion"/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</si>
  <si>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  <phoneticPr fontId="29" type="noConversion"/>
  </si>
  <si>
    <r>
      <t>2025</t>
    </r>
    <r>
      <rPr>
        <sz val="10"/>
        <color rgb="FF000000"/>
        <rFont val="宋体"/>
        <family val="3"/>
        <charset val="134"/>
      </rPr>
      <t>年预算数</t>
    </r>
    <phoneticPr fontId="29" type="noConversion"/>
  </si>
  <si>
    <t>2025年项目支出表</t>
    <phoneticPr fontId="29" type="noConversion"/>
  </si>
  <si>
    <t>长白朝鲜族自治县城市公用事业管理中心</t>
    <phoneticPr fontId="29" type="noConversion"/>
  </si>
  <si>
    <t>行政运行事业单位医疗</t>
    <phoneticPr fontId="29" type="noConversion"/>
  </si>
  <si>
    <t>行政事业单位医疗</t>
    <phoneticPr fontId="29" type="noConversion"/>
  </si>
  <si>
    <t>一、卫生健康支出</t>
    <phoneticPr fontId="29" type="noConversion"/>
  </si>
  <si>
    <t>机关事业单位基本养老保险缴费支出</t>
    <phoneticPr fontId="29" type="noConversion"/>
  </si>
  <si>
    <t>行政事业单位离退休</t>
    <phoneticPr fontId="29" type="noConversion"/>
  </si>
  <si>
    <t>二、社会保障和就业支出</t>
    <phoneticPr fontId="29" type="noConversion"/>
  </si>
  <si>
    <t>城乡社区公共设施</t>
    <phoneticPr fontId="29" type="noConversion"/>
  </si>
  <si>
    <t>小城镇基础设施建设</t>
    <phoneticPr fontId="29" type="noConversion"/>
  </si>
  <si>
    <t>四、城乡社区支出</t>
    <phoneticPr fontId="29" type="noConversion"/>
  </si>
  <si>
    <t>三、节能环保支出</t>
    <phoneticPr fontId="29" type="noConversion"/>
  </si>
  <si>
    <t>污染防治</t>
    <phoneticPr fontId="29" type="noConversion"/>
  </si>
  <si>
    <t>固体废弃物与化学品</t>
    <phoneticPr fontId="29" type="noConversion"/>
  </si>
  <si>
    <t>城乡社区环境卫生</t>
    <phoneticPr fontId="29" type="noConversion"/>
  </si>
  <si>
    <t>住房公积金</t>
    <phoneticPr fontId="29" type="noConversion"/>
  </si>
  <si>
    <t>其他社会保障缴费</t>
    <phoneticPr fontId="29" type="noConversion"/>
  </si>
  <si>
    <t>职工基本医疗保险缴费</t>
    <phoneticPr fontId="29" type="noConversion"/>
  </si>
  <si>
    <t>机关事业单位基本养老保险缴费</t>
    <phoneticPr fontId="29" type="noConversion"/>
  </si>
  <si>
    <t>退休费</t>
    <phoneticPr fontId="29" type="noConversion"/>
  </si>
  <si>
    <t>邮电费</t>
    <phoneticPr fontId="29" type="noConversion"/>
  </si>
  <si>
    <t>电费</t>
    <phoneticPr fontId="29" type="noConversion"/>
  </si>
  <si>
    <t>差旅费</t>
    <phoneticPr fontId="29" type="noConversion"/>
  </si>
  <si>
    <t>水费</t>
    <phoneticPr fontId="29" type="noConversion"/>
  </si>
  <si>
    <t>环卫分类垃圾桶购置费</t>
  </si>
  <si>
    <t>环卫补充各乡镇水毁垃圾桶</t>
  </si>
  <si>
    <t>环卫专用车辆车库</t>
  </si>
  <si>
    <t>环卫“城乡一体化”垃圾车司机增补工资</t>
  </si>
  <si>
    <t>环卫县城司机增补工资</t>
  </si>
  <si>
    <t>环卫清雪用除雪滚</t>
  </si>
  <si>
    <t>环卫采购洒水车辆</t>
  </si>
  <si>
    <t>长白县腰岭子小市场周边人行道改造工程</t>
  </si>
  <si>
    <t>长白大街路灯杆上更换led祥云灯笼</t>
  </si>
  <si>
    <t>长白县2023年木栈道喷漆</t>
  </si>
  <si>
    <t>2024元旦春节亮化及小品建设项目</t>
  </si>
  <si>
    <t>福楼小区东巷南改造项目</t>
  </si>
  <si>
    <t>长白镇派出所至屠宰场道路改造工程</t>
  </si>
  <si>
    <t>县城北环城路边沟挡墙维修改造</t>
  </si>
  <si>
    <t xml:space="preserve">2024年县城区域街路两侧破损台阶及挡墙修复工程 </t>
  </si>
  <si>
    <t>新建彩钢围挡</t>
  </si>
  <si>
    <t>新建人造绿植围挡</t>
  </si>
  <si>
    <t>新建停车场、裸露地硬化和道路改扩建项目</t>
  </si>
  <si>
    <t xml:space="preserve">长白县县城围挡东进城挡墙提升改造工程
</t>
  </si>
  <si>
    <t>公共场地停车位维修工程</t>
  </si>
  <si>
    <t>建筑物照明设施维修工程</t>
  </si>
  <si>
    <t>长白县部分公用广场和健身步道照明设施更换维修工程</t>
  </si>
  <si>
    <t>县城围挡宣传字体更换，更新改造和拆除工程</t>
  </si>
  <si>
    <t>购买景观墙喷绘布迷彩遮阳网、阻车柱、水泥预制盖板</t>
  </si>
  <si>
    <t>长白县建成区内公共场所、空地及破损道路沥青硬化工程</t>
  </si>
  <si>
    <t>长白县第二实验小学北侧裸露地综合治理工程</t>
  </si>
  <si>
    <t>长白县长松路梅园3号楼至宜居2号楼路段山泉水治理和街路防护墙维修工程</t>
  </si>
  <si>
    <t>长白县茂源小区6号楼西巷污水管道及路面改造工程</t>
  </si>
  <si>
    <t>长白县县城区域内部分老旧楼体屋面外墙粉饰工程</t>
  </si>
  <si>
    <t>马鹿沟海关广场及望楼桥周边道路修缮改造工程</t>
  </si>
  <si>
    <t>长白大街路灯杆除锈喷漆项目</t>
  </si>
  <si>
    <t>长白县长白大街楼体及路灯照明智能控制系统安装工程</t>
  </si>
  <si>
    <t xml:space="preserve">2022年长松公路（沟门至双山电站路段）水毁、线路及配件修复项目  </t>
  </si>
  <si>
    <t>2022年水毁道路及排水设施修复工程</t>
  </si>
  <si>
    <t xml:space="preserve">长白县滨江公园电路照明设施重建工程
</t>
  </si>
  <si>
    <t>滨江公园水毁修复工程</t>
  </si>
  <si>
    <t>购置修剪树木车辆</t>
  </si>
  <si>
    <t>购置绿地花卉洒水车</t>
  </si>
  <si>
    <t>园林新增服务费</t>
  </si>
  <si>
    <t>长白县白山大街西裸露地面绿化工程等多项目</t>
    <phoneticPr fontId="29" type="noConversion"/>
  </si>
  <si>
    <t>长白朝鲜族自治县县城北环城美化环境改造项目</t>
  </si>
  <si>
    <t>环卫海关公厕和彩虹桥公厕维修改造</t>
  </si>
  <si>
    <t>中心办公楼大门维修费</t>
  </si>
  <si>
    <t>鸭绿江木栈道木质结构维修工程</t>
  </si>
  <si>
    <t>风景桥清波榭修复加固工程</t>
  </si>
  <si>
    <t>高空作业车</t>
  </si>
  <si>
    <t>新建250伏以下变压器</t>
  </si>
  <si>
    <t>长白大街与东安路交汇处雨水管道改造工程、东安路与民主公寓南巷道交汇处雨污管道改造工程</t>
    <phoneticPr fontId="29" type="noConversion"/>
  </si>
  <si>
    <t>茂源新区小区防护墙重建工程</t>
  </si>
  <si>
    <t>东大门至果园村补种树木</t>
  </si>
  <si>
    <t>县城部分围挡拆除工程</t>
  </si>
  <si>
    <t>一次性项目</t>
    <phoneticPr fontId="29" type="noConversion"/>
  </si>
  <si>
    <t>环卫“城乡一体化”运行费用</t>
  </si>
  <si>
    <t>环卫 “城乡一体化”118名保洁员工资</t>
  </si>
  <si>
    <t>“环卫之家”运行费用</t>
  </si>
  <si>
    <t>环卫公厕运行费用</t>
  </si>
  <si>
    <t>环卫运行经费</t>
  </si>
  <si>
    <t>环卫252名临时工工资</t>
  </si>
  <si>
    <t>环卫春节、初一慰问金及意外伤害险</t>
  </si>
  <si>
    <t>环卫回岗及自收自支人员工资</t>
  </si>
  <si>
    <t>环卫县城车辆及环卫乡镇车辆保险费</t>
  </si>
  <si>
    <t>环卫县城及乡镇193人卫生服务费</t>
  </si>
  <si>
    <t>环卫垃圾转运费</t>
  </si>
  <si>
    <t>环卫差额人员工资（不统发人员）</t>
  </si>
  <si>
    <t xml:space="preserve">2025年公共设施养护维修费 </t>
  </si>
  <si>
    <t xml:space="preserve">2025年人员工资  </t>
  </si>
  <si>
    <t>2025年路灯及楼型灯照明电费</t>
  </si>
  <si>
    <t>2025年长白县市政公用设施保险费</t>
  </si>
  <si>
    <t xml:space="preserve">2025年小区沥青路面裂缝维护工程  </t>
  </si>
  <si>
    <t xml:space="preserve">2025年道路交通标识线施划项目 </t>
  </si>
  <si>
    <t>2025年县城消防通道、巷道及停车泊位标识线工程</t>
  </si>
  <si>
    <t>长白镇民主村菜地文化墙遮光</t>
  </si>
  <si>
    <t>2025年园林运行经费</t>
  </si>
  <si>
    <t>垃圾场2025年人员工资</t>
  </si>
  <si>
    <t>垃圾场2025年运行经费</t>
  </si>
  <si>
    <t>垃圾场2024年废气废水监测费剩余款</t>
  </si>
  <si>
    <t>2025年垃圾场建设危废间、设备更换项目</t>
  </si>
  <si>
    <t>经常性项目</t>
    <phoneticPr fontId="29" type="noConversion"/>
  </si>
  <si>
    <t>城市公用项目</t>
    <phoneticPr fontId="29" type="noConversion"/>
  </si>
  <si>
    <t>城市公用事业管理中心</t>
    <phoneticPr fontId="29" type="noConversion"/>
  </si>
  <si>
    <t>项目数量</t>
    <phoneticPr fontId="29" type="noConversion"/>
  </si>
  <si>
    <t>项目质量</t>
    <phoneticPr fontId="29" type="noConversion"/>
  </si>
  <si>
    <t>验收质量</t>
    <phoneticPr fontId="29" type="noConversion"/>
  </si>
  <si>
    <t>需要费用</t>
    <phoneticPr fontId="29" type="noConversion"/>
  </si>
  <si>
    <t>项目时效</t>
    <phoneticPr fontId="29" type="noConversion"/>
  </si>
  <si>
    <t>及时</t>
    <phoneticPr fontId="29" type="noConversion"/>
  </si>
  <si>
    <t>使用人员满意度</t>
    <phoneticPr fontId="29" type="noConversion"/>
  </si>
  <si>
    <t>≥90%</t>
    <phoneticPr fontId="29" type="noConversion"/>
  </si>
  <si>
    <t>4202.52万元</t>
    <phoneticPr fontId="29" type="noConversion"/>
  </si>
  <si>
    <t>为了更好美化城市环境、改善环境卫生、维护城市公用设施建设。</t>
    <phoneticPr fontId="29" type="noConversion"/>
  </si>
  <si>
    <t>城市公用事业管理中心项目</t>
    <phoneticPr fontId="29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</si>
</sst>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_ "/>
    <numFmt numFmtId="177" formatCode="#,##0.00;[Red]#,##0.00"/>
  </numFmts>
  <fonts count="36">
    <font>
      <sz val="11"/>
      <color theme="1"/>
      <name val="宋体"/>
      <charset val="134"/>
      <scheme val="minor"/>
    </font>
    <font>
      <sz val="22"/>
      <color theme="1"/>
      <name val="方正小标宋简体"/>
      <family val="3"/>
      <charset val="134"/>
    </font>
    <font>
      <sz val="10"/>
      <color rgb="FF000000"/>
      <name val="华文细黑"/>
      <family val="3"/>
      <charset val="134"/>
    </font>
    <font>
      <sz val="15"/>
      <color rgb="FF000000"/>
      <name val="华文细黑"/>
      <family val="3"/>
      <charset val="134"/>
    </font>
    <font>
      <sz val="15"/>
      <color rgb="FF000000"/>
      <name val="Times New Roman"/>
      <family val="1"/>
    </font>
    <font>
      <sz val="15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</font>
    <font>
      <sz val="16"/>
      <color theme="1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8"/>
      <color theme="1"/>
      <name val="宋体"/>
      <family val="3"/>
      <charset val="134"/>
    </font>
    <font>
      <sz val="8"/>
      <color theme="1"/>
      <name val="Calibri"/>
      <family val="2"/>
    </font>
    <font>
      <sz val="10"/>
      <color rgb="FF000000"/>
      <name val="宋体"/>
      <family val="3"/>
      <charset val="134"/>
    </font>
    <font>
      <sz val="2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6"/>
      <color theme="1"/>
      <name val="Times New Roman"/>
      <family val="1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rgb="FF000000"/>
      <name val="Times New Roman"/>
      <family val="1"/>
    </font>
    <font>
      <b/>
      <sz val="10"/>
      <color rgb="FF000000"/>
      <name val="华文细黑"/>
      <family val="3"/>
      <charset val="134"/>
    </font>
    <font>
      <b/>
      <sz val="10"/>
      <color theme="1"/>
      <name val="Times New Roman"/>
      <family val="1"/>
    </font>
    <font>
      <sz val="22"/>
      <color rgb="FF000000"/>
      <name val="宋体"/>
      <family val="3"/>
      <charset val="134"/>
    </font>
    <font>
      <sz val="10"/>
      <color theme="1"/>
      <name val="华文细黑"/>
      <family val="3"/>
      <charset val="134"/>
    </font>
    <font>
      <sz val="9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606266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1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9" fontId="31" fillId="0" borderId="1" xfId="0" applyNumberFormat="1" applyFont="1" applyFill="1" applyBorder="1" applyAlignment="1" applyProtection="1">
      <alignment horizontal="right" vertical="center"/>
      <protection locked="0"/>
    </xf>
    <xf numFmtId="0" fontId="32" fillId="0" borderId="1" xfId="0" applyFont="1" applyFill="1" applyBorder="1" applyAlignment="1">
      <alignment horizontal="left" vertical="center" wrapText="1"/>
    </xf>
    <xf numFmtId="49" fontId="32" fillId="0" borderId="1" xfId="1" applyNumberFormat="1" applyFont="1" applyFill="1" applyBorder="1" applyAlignment="1">
      <alignment horizontal="left" vertical="center" wrapText="1"/>
    </xf>
    <xf numFmtId="49" fontId="32" fillId="0" borderId="1" xfId="2" applyNumberFormat="1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1" xfId="3" applyFont="1" applyFill="1" applyBorder="1" applyAlignment="1">
      <alignment horizontal="left" vertical="center" wrapText="1"/>
    </xf>
    <xf numFmtId="177" fontId="33" fillId="0" borderId="2" xfId="0" applyNumberFormat="1" applyFont="1" applyFill="1" applyBorder="1" applyAlignment="1">
      <alignment horizontal="center" vertical="center" wrapText="1"/>
    </xf>
    <xf numFmtId="177" fontId="33" fillId="0" borderId="1" xfId="0" applyNumberFormat="1" applyFont="1" applyFill="1" applyBorder="1" applyAlignment="1">
      <alignment horizontal="center" vertical="center" wrapText="1"/>
    </xf>
    <xf numFmtId="177" fontId="33" fillId="0" borderId="1" xfId="3" applyNumberFormat="1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49" fontId="34" fillId="0" borderId="1" xfId="1" applyNumberFormat="1" applyFont="1" applyFill="1" applyBorder="1" applyAlignment="1">
      <alignment horizontal="left" vertical="center" wrapText="1"/>
    </xf>
    <xf numFmtId="49" fontId="34" fillId="0" borderId="1" xfId="2" applyNumberFormat="1" applyFont="1" applyFill="1" applyBorder="1" applyAlignment="1">
      <alignment horizontal="left" vertical="center" wrapText="1"/>
    </xf>
    <xf numFmtId="49" fontId="35" fillId="0" borderId="1" xfId="2" applyNumberFormat="1" applyFont="1" applyFill="1" applyBorder="1" applyAlignment="1">
      <alignment horizontal="left" vertical="center" wrapText="1"/>
    </xf>
    <xf numFmtId="49" fontId="33" fillId="0" borderId="1" xfId="1" applyNumberFormat="1" applyFont="1" applyFill="1" applyBorder="1" applyAlignment="1">
      <alignment horizontal="left" vertical="center" wrapText="1"/>
    </xf>
    <xf numFmtId="9" fontId="5" fillId="0" borderId="1" xfId="0" applyNumberFormat="1" applyFont="1" applyBorder="1">
      <alignment vertical="center"/>
    </xf>
  </cellXfs>
  <cellStyles count="4">
    <cellStyle name="常规" xfId="0" builtinId="0"/>
    <cellStyle name="常规 11" xfId="1"/>
    <cellStyle name="常规 15" xfId="3"/>
    <cellStyle name="常规 2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6" sqref="C6"/>
    </sheetView>
  </sheetViews>
  <sheetFormatPr defaultColWidth="9" defaultRowHeight="13.5"/>
  <cols>
    <col min="1" max="1" width="15.625" customWidth="1"/>
    <col min="4" max="4" width="11" bestFit="1" customWidth="1"/>
    <col min="5" max="5" width="15.625" customWidth="1"/>
  </cols>
  <sheetData>
    <row r="1" spans="1:8" ht="28.5" customHeight="1">
      <c r="A1" s="77" t="s">
        <v>0</v>
      </c>
      <c r="B1" s="78"/>
      <c r="C1" s="78"/>
      <c r="D1" s="78"/>
      <c r="E1" s="78"/>
      <c r="F1" s="78"/>
      <c r="G1" s="78"/>
      <c r="H1" s="78"/>
    </row>
    <row r="2" spans="1:8" ht="15" customHeight="1">
      <c r="A2" s="79"/>
      <c r="B2" s="79"/>
      <c r="C2" s="79"/>
      <c r="D2" s="68"/>
      <c r="E2" s="79"/>
      <c r="F2" s="79"/>
      <c r="G2" s="79" t="s">
        <v>1</v>
      </c>
      <c r="H2" s="79"/>
    </row>
    <row r="3" spans="1:8" ht="28.9" customHeight="1">
      <c r="A3" s="80" t="s">
        <v>2</v>
      </c>
      <c r="B3" s="80"/>
      <c r="C3" s="80"/>
      <c r="D3" s="80"/>
      <c r="E3" s="81" t="s">
        <v>3</v>
      </c>
      <c r="F3" s="81"/>
      <c r="G3" s="81"/>
      <c r="H3" s="81"/>
    </row>
    <row r="4" spans="1:8" ht="37.5" customHeight="1">
      <c r="A4" s="50" t="s">
        <v>4</v>
      </c>
      <c r="B4" s="30" t="s">
        <v>5</v>
      </c>
      <c r="C4" s="73" t="s">
        <v>129</v>
      </c>
      <c r="D4" s="30" t="s">
        <v>6</v>
      </c>
      <c r="E4" s="50" t="s">
        <v>4</v>
      </c>
      <c r="F4" s="30" t="s">
        <v>5</v>
      </c>
      <c r="G4" s="69" t="s">
        <v>129</v>
      </c>
      <c r="H4" s="30" t="s">
        <v>6</v>
      </c>
    </row>
    <row r="5" spans="1:8" ht="25.5" customHeight="1">
      <c r="A5" s="30" t="s">
        <v>7</v>
      </c>
      <c r="B5" s="33">
        <f>SUM(C5:D5)</f>
        <v>4615.1716900000001</v>
      </c>
      <c r="C5" s="70">
        <f>SUM(C6:C8)</f>
        <v>4615.1716900000001</v>
      </c>
      <c r="D5" s="70"/>
      <c r="E5" s="30" t="s">
        <v>8</v>
      </c>
      <c r="F5" s="33">
        <f>SUM(G5:H5)</f>
        <v>4615.1716900000001</v>
      </c>
      <c r="G5" s="70">
        <v>4615.1716900000001</v>
      </c>
      <c r="H5" s="70"/>
    </row>
    <row r="6" spans="1:8" ht="25.5" customHeight="1">
      <c r="A6" s="30" t="s">
        <v>9</v>
      </c>
      <c r="B6" s="33">
        <f t="shared" ref="B6:B19" si="0">SUM(C6:D6)</f>
        <v>4615.1716900000001</v>
      </c>
      <c r="C6" s="70">
        <v>4615.1716900000001</v>
      </c>
      <c r="D6" s="70"/>
      <c r="E6" s="30" t="s">
        <v>10</v>
      </c>
      <c r="F6" s="33">
        <f t="shared" ref="F6:F15" si="1">SUM(G6:H6)</f>
        <v>0</v>
      </c>
      <c r="G6" s="70"/>
      <c r="H6" s="70"/>
    </row>
    <row r="7" spans="1:8" ht="37.5" customHeight="1">
      <c r="A7" s="30" t="s">
        <v>11</v>
      </c>
      <c r="B7" s="33">
        <f t="shared" si="0"/>
        <v>0</v>
      </c>
      <c r="C7" s="70"/>
      <c r="D7" s="70"/>
      <c r="E7" s="30" t="s">
        <v>12</v>
      </c>
      <c r="F7" s="33">
        <f t="shared" si="1"/>
        <v>0</v>
      </c>
      <c r="G7" s="70"/>
      <c r="H7" s="70"/>
    </row>
    <row r="8" spans="1:8" ht="37.5" customHeight="1">
      <c r="A8" s="30" t="s">
        <v>13</v>
      </c>
      <c r="B8" s="33">
        <f t="shared" si="0"/>
        <v>0</v>
      </c>
      <c r="C8" s="70"/>
      <c r="D8" s="70"/>
      <c r="E8" s="30" t="s">
        <v>14</v>
      </c>
      <c r="F8" s="33">
        <f t="shared" si="1"/>
        <v>0</v>
      </c>
      <c r="G8" s="70"/>
      <c r="H8" s="70"/>
    </row>
    <row r="9" spans="1:8" ht="37.5" customHeight="1">
      <c r="A9" s="62" t="s">
        <v>15</v>
      </c>
      <c r="B9" s="33">
        <f t="shared" si="0"/>
        <v>0</v>
      </c>
      <c r="C9" s="70"/>
      <c r="D9" s="70"/>
      <c r="E9" s="62"/>
      <c r="F9" s="33">
        <f t="shared" si="1"/>
        <v>0</v>
      </c>
      <c r="G9" s="70"/>
      <c r="H9" s="70"/>
    </row>
    <row r="10" spans="1:8" ht="25.5" customHeight="1">
      <c r="A10" s="62" t="s">
        <v>16</v>
      </c>
      <c r="B10" s="33">
        <f t="shared" si="0"/>
        <v>0</v>
      </c>
      <c r="C10" s="70">
        <f>SUM(C11:C15)</f>
        <v>0</v>
      </c>
      <c r="D10" s="70">
        <f>SUM(D11:D15)</f>
        <v>0</v>
      </c>
      <c r="E10" s="62"/>
      <c r="F10" s="33">
        <f t="shared" si="1"/>
        <v>0</v>
      </c>
      <c r="G10" s="70"/>
      <c r="H10" s="70"/>
    </row>
    <row r="11" spans="1:8" ht="27" customHeight="1">
      <c r="A11" s="30" t="s">
        <v>17</v>
      </c>
      <c r="B11" s="33">
        <f t="shared" si="0"/>
        <v>0</v>
      </c>
      <c r="C11" s="70"/>
      <c r="D11" s="70"/>
      <c r="E11" s="30"/>
      <c r="F11" s="33">
        <f t="shared" si="1"/>
        <v>0</v>
      </c>
      <c r="G11" s="70"/>
      <c r="H11" s="70"/>
    </row>
    <row r="12" spans="1:8" ht="25.5" customHeight="1">
      <c r="A12" s="30" t="s">
        <v>18</v>
      </c>
      <c r="B12" s="33">
        <f t="shared" si="0"/>
        <v>0</v>
      </c>
      <c r="C12" s="70"/>
      <c r="D12" s="70"/>
      <c r="E12" s="30"/>
      <c r="F12" s="33">
        <f t="shared" si="1"/>
        <v>0</v>
      </c>
      <c r="G12" s="70"/>
      <c r="H12" s="70"/>
    </row>
    <row r="13" spans="1:8" ht="25.5" customHeight="1">
      <c r="A13" s="30" t="s">
        <v>19</v>
      </c>
      <c r="B13" s="33">
        <f t="shared" si="0"/>
        <v>0</v>
      </c>
      <c r="C13" s="70"/>
      <c r="D13" s="70"/>
      <c r="E13" s="30"/>
      <c r="F13" s="33">
        <f t="shared" si="1"/>
        <v>0</v>
      </c>
      <c r="G13" s="70"/>
      <c r="H13" s="70"/>
    </row>
    <row r="14" spans="1:8" ht="25.5" customHeight="1">
      <c r="A14" s="30" t="s">
        <v>20</v>
      </c>
      <c r="B14" s="33">
        <f t="shared" si="0"/>
        <v>0</v>
      </c>
      <c r="C14" s="70"/>
      <c r="D14" s="70"/>
      <c r="E14" s="30"/>
      <c r="F14" s="33">
        <f t="shared" si="1"/>
        <v>0</v>
      </c>
      <c r="G14" s="70"/>
      <c r="H14" s="70"/>
    </row>
    <row r="15" spans="1:8" ht="19.899999999999999" customHeight="1">
      <c r="A15" s="30" t="s">
        <v>21</v>
      </c>
      <c r="B15" s="33">
        <f t="shared" si="0"/>
        <v>0</v>
      </c>
      <c r="C15" s="71"/>
      <c r="D15" s="71"/>
      <c r="E15" s="30"/>
      <c r="F15" s="33">
        <f t="shared" si="1"/>
        <v>0</v>
      </c>
      <c r="G15" s="71"/>
      <c r="H15" s="71"/>
    </row>
    <row r="16" spans="1:8" ht="25.5" customHeight="1">
      <c r="A16" s="72" t="s">
        <v>22</v>
      </c>
      <c r="B16" s="33">
        <f t="shared" si="0"/>
        <v>4615.1716900000001</v>
      </c>
      <c r="C16" s="33">
        <f>C5+C9+C10</f>
        <v>4615.1716900000001</v>
      </c>
      <c r="D16" s="33">
        <f>D5+D9+D10</f>
        <v>0</v>
      </c>
      <c r="E16" s="72" t="s">
        <v>23</v>
      </c>
      <c r="F16" s="33">
        <f>SUM(F5:F15)</f>
        <v>4615.1716900000001</v>
      </c>
      <c r="G16" s="33">
        <f>SUM(G5:G15)</f>
        <v>4615.1716900000001</v>
      </c>
      <c r="H16" s="33">
        <f>SUM(H5:H15)</f>
        <v>0</v>
      </c>
    </row>
    <row r="17" spans="1:8" ht="25.5" customHeight="1">
      <c r="A17" s="30" t="s">
        <v>24</v>
      </c>
      <c r="B17" s="33">
        <f t="shared" si="0"/>
        <v>0</v>
      </c>
      <c r="C17" s="70"/>
      <c r="D17" s="70"/>
      <c r="E17" s="30" t="s">
        <v>25</v>
      </c>
      <c r="F17" s="33">
        <f>SUM(G17:H17)</f>
        <v>0</v>
      </c>
      <c r="G17" s="70"/>
      <c r="H17" s="70"/>
    </row>
    <row r="18" spans="1:8" ht="25.5" customHeight="1">
      <c r="A18" s="30" t="s">
        <v>26</v>
      </c>
      <c r="B18" s="33">
        <f t="shared" si="0"/>
        <v>0</v>
      </c>
      <c r="C18" s="70"/>
      <c r="D18" s="70"/>
      <c r="E18" s="30"/>
      <c r="F18" s="33">
        <f>SUM(G18:H18)</f>
        <v>0</v>
      </c>
      <c r="G18" s="70"/>
      <c r="H18" s="70"/>
    </row>
    <row r="19" spans="1:8" ht="33" customHeight="1">
      <c r="A19" s="72" t="s">
        <v>27</v>
      </c>
      <c r="B19" s="33">
        <f t="shared" si="0"/>
        <v>4615.1716900000001</v>
      </c>
      <c r="C19" s="33">
        <f>SUM(C16:C18)</f>
        <v>4615.1716900000001</v>
      </c>
      <c r="D19" s="33">
        <f>SUM(D16:D18)</f>
        <v>0</v>
      </c>
      <c r="E19" s="72" t="s">
        <v>28</v>
      </c>
      <c r="F19" s="33">
        <f>SUM(F16:F18)</f>
        <v>4615.1716900000001</v>
      </c>
      <c r="G19" s="33">
        <f>SUM(G16:G18)</f>
        <v>4615.1716900000001</v>
      </c>
      <c r="H19" s="33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honeticPr fontId="29" type="noConversion"/>
  <pageMargins left="0.31458333333333299" right="0.31458333333333299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85"/>
  <sheetViews>
    <sheetView topLeftCell="A59" workbookViewId="0">
      <selection activeCell="F6" sqref="F6:F81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6" width="15" style="132" customWidth="1"/>
    <col min="7" max="8" width="15" customWidth="1"/>
  </cols>
  <sheetData>
    <row r="1" spans="1:9" ht="28.5" customHeight="1">
      <c r="A1" s="77" t="s">
        <v>132</v>
      </c>
      <c r="B1" s="77"/>
      <c r="C1" s="77"/>
      <c r="D1" s="77"/>
      <c r="E1" s="77"/>
      <c r="F1" s="77"/>
      <c r="G1" s="77"/>
      <c r="H1" s="77"/>
      <c r="I1" s="77"/>
    </row>
    <row r="2" spans="1:9">
      <c r="A2" s="77"/>
      <c r="B2" s="77"/>
      <c r="C2" s="77"/>
      <c r="D2" s="77"/>
      <c r="E2" s="77"/>
      <c r="F2" s="77"/>
      <c r="G2" s="77"/>
      <c r="H2" s="77"/>
      <c r="I2" s="77"/>
    </row>
    <row r="3" spans="1:9" ht="15" customHeight="1">
      <c r="A3" s="1"/>
      <c r="B3" s="1"/>
      <c r="C3" s="1"/>
      <c r="D3" s="1"/>
      <c r="E3" s="1"/>
      <c r="F3" s="1"/>
      <c r="G3" s="112" t="s">
        <v>1</v>
      </c>
      <c r="H3" s="112"/>
      <c r="I3" s="112"/>
    </row>
    <row r="4" spans="1:9" ht="24" customHeight="1">
      <c r="A4" s="102" t="s">
        <v>97</v>
      </c>
      <c r="B4" s="113" t="s">
        <v>98</v>
      </c>
      <c r="C4" s="113"/>
      <c r="D4" s="102" t="s">
        <v>99</v>
      </c>
      <c r="E4" s="102" t="s">
        <v>44</v>
      </c>
      <c r="F4" s="113" t="s">
        <v>100</v>
      </c>
      <c r="G4" s="113"/>
      <c r="H4" s="113"/>
      <c r="I4" s="102" t="s">
        <v>88</v>
      </c>
    </row>
    <row r="5" spans="1:9" ht="46.15" customHeight="1">
      <c r="A5" s="104"/>
      <c r="B5" s="4" t="s">
        <v>101</v>
      </c>
      <c r="C5" s="4" t="s">
        <v>102</v>
      </c>
      <c r="D5" s="104"/>
      <c r="E5" s="104"/>
      <c r="F5" s="75" t="s">
        <v>34</v>
      </c>
      <c r="G5" s="4" t="s">
        <v>35</v>
      </c>
      <c r="H5" s="4" t="s">
        <v>36</v>
      </c>
      <c r="I5" s="104"/>
    </row>
    <row r="6" spans="1:9" ht="22.5" customHeight="1">
      <c r="A6" s="123" t="s">
        <v>207</v>
      </c>
      <c r="B6" s="136" t="s">
        <v>234</v>
      </c>
      <c r="C6" s="123" t="s">
        <v>156</v>
      </c>
      <c r="D6" s="137" t="s">
        <v>235</v>
      </c>
      <c r="E6" s="6">
        <f>SUM(F6:H6)</f>
        <v>4.4000000000000004</v>
      </c>
      <c r="F6" s="131">
        <v>4.4000000000000004</v>
      </c>
      <c r="G6" s="5"/>
      <c r="H6" s="5"/>
      <c r="I6" s="10"/>
    </row>
    <row r="7" spans="1:9" ht="22.5" customHeight="1">
      <c r="A7" s="123" t="s">
        <v>207</v>
      </c>
      <c r="B7" s="136" t="s">
        <v>234</v>
      </c>
      <c r="C7" s="123" t="s">
        <v>157</v>
      </c>
      <c r="D7" s="137" t="s">
        <v>235</v>
      </c>
      <c r="E7" s="6">
        <f t="shared" ref="E7:E82" si="0">SUM(F7:H7)</f>
        <v>6.6</v>
      </c>
      <c r="F7" s="131">
        <v>6.6</v>
      </c>
      <c r="G7" s="5"/>
      <c r="H7" s="5"/>
      <c r="I7" s="10"/>
    </row>
    <row r="8" spans="1:9" ht="22.5" customHeight="1">
      <c r="A8" s="123" t="s">
        <v>207</v>
      </c>
      <c r="B8" s="136" t="s">
        <v>234</v>
      </c>
      <c r="C8" s="123" t="s">
        <v>158</v>
      </c>
      <c r="D8" s="137" t="s">
        <v>235</v>
      </c>
      <c r="E8" s="6">
        <f t="shared" si="0"/>
        <v>2.74</v>
      </c>
      <c r="F8" s="131">
        <v>2.74</v>
      </c>
      <c r="G8" s="5"/>
      <c r="H8" s="5"/>
      <c r="I8" s="10"/>
    </row>
    <row r="9" spans="1:9" ht="22.5" customHeight="1">
      <c r="A9" s="123" t="s">
        <v>207</v>
      </c>
      <c r="B9" s="136" t="s">
        <v>234</v>
      </c>
      <c r="C9" s="124" t="s">
        <v>159</v>
      </c>
      <c r="D9" s="137" t="s">
        <v>235</v>
      </c>
      <c r="E9" s="6">
        <f t="shared" si="0"/>
        <v>4.2</v>
      </c>
      <c r="F9" s="131">
        <v>4.2</v>
      </c>
      <c r="G9" s="5"/>
      <c r="H9" s="5"/>
      <c r="I9" s="10"/>
    </row>
    <row r="10" spans="1:9" ht="22.5" customHeight="1">
      <c r="A10" s="123" t="s">
        <v>207</v>
      </c>
      <c r="B10" s="136" t="s">
        <v>234</v>
      </c>
      <c r="C10" s="124" t="s">
        <v>160</v>
      </c>
      <c r="D10" s="137" t="s">
        <v>235</v>
      </c>
      <c r="E10" s="6">
        <f t="shared" si="0"/>
        <v>16.8</v>
      </c>
      <c r="F10" s="131">
        <v>16.8</v>
      </c>
      <c r="G10" s="5"/>
      <c r="H10" s="5"/>
      <c r="I10" s="10"/>
    </row>
    <row r="11" spans="1:9" ht="22.5" customHeight="1">
      <c r="A11" s="123" t="s">
        <v>207</v>
      </c>
      <c r="B11" s="136" t="s">
        <v>234</v>
      </c>
      <c r="C11" s="124" t="s">
        <v>161</v>
      </c>
      <c r="D11" s="137" t="s">
        <v>235</v>
      </c>
      <c r="E11" s="6">
        <f t="shared" si="0"/>
        <v>19.5</v>
      </c>
      <c r="F11" s="131">
        <v>19.5</v>
      </c>
      <c r="G11" s="5"/>
      <c r="H11" s="5"/>
      <c r="I11" s="10"/>
    </row>
    <row r="12" spans="1:9" ht="22.5" customHeight="1">
      <c r="A12" s="123" t="s">
        <v>207</v>
      </c>
      <c r="B12" s="136" t="s">
        <v>234</v>
      </c>
      <c r="C12" s="124" t="s">
        <v>162</v>
      </c>
      <c r="D12" s="137" t="s">
        <v>235</v>
      </c>
      <c r="E12" s="6">
        <f t="shared" si="0"/>
        <v>24</v>
      </c>
      <c r="F12" s="131">
        <v>24</v>
      </c>
      <c r="G12" s="5"/>
      <c r="H12" s="5"/>
      <c r="I12" s="12"/>
    </row>
    <row r="13" spans="1:9" ht="22.5" customHeight="1">
      <c r="A13" s="123" t="s">
        <v>207</v>
      </c>
      <c r="B13" s="136" t="s">
        <v>234</v>
      </c>
      <c r="C13" s="124" t="s">
        <v>163</v>
      </c>
      <c r="D13" s="137" t="s">
        <v>235</v>
      </c>
      <c r="E13" s="6">
        <f t="shared" si="0"/>
        <v>12</v>
      </c>
      <c r="F13" s="131">
        <v>12</v>
      </c>
      <c r="G13" s="5"/>
      <c r="H13" s="5"/>
      <c r="I13" s="12"/>
    </row>
    <row r="14" spans="1:9" ht="22.5" customHeight="1">
      <c r="A14" s="123" t="s">
        <v>207</v>
      </c>
      <c r="B14" s="136" t="s">
        <v>234</v>
      </c>
      <c r="C14" s="123" t="s">
        <v>164</v>
      </c>
      <c r="D14" s="137" t="s">
        <v>235</v>
      </c>
      <c r="E14" s="6">
        <f t="shared" si="0"/>
        <v>13.15</v>
      </c>
      <c r="F14" s="131">
        <v>13.15</v>
      </c>
      <c r="G14" s="5"/>
      <c r="H14" s="5"/>
      <c r="I14" s="12"/>
    </row>
    <row r="15" spans="1:9" ht="22.5" customHeight="1">
      <c r="A15" s="123" t="s">
        <v>207</v>
      </c>
      <c r="B15" s="136" t="s">
        <v>234</v>
      </c>
      <c r="C15" s="123" t="s">
        <v>165</v>
      </c>
      <c r="D15" s="137" t="s">
        <v>235</v>
      </c>
      <c r="E15" s="6">
        <f t="shared" si="0"/>
        <v>50</v>
      </c>
      <c r="F15" s="131">
        <v>50</v>
      </c>
      <c r="G15" s="5"/>
      <c r="H15" s="5"/>
      <c r="I15" s="12"/>
    </row>
    <row r="16" spans="1:9" ht="22.5" customHeight="1">
      <c r="A16" s="123" t="s">
        <v>207</v>
      </c>
      <c r="B16" s="136" t="s">
        <v>234</v>
      </c>
      <c r="C16" s="123" t="s">
        <v>166</v>
      </c>
      <c r="D16" s="137" t="s">
        <v>235</v>
      </c>
      <c r="E16" s="6">
        <f t="shared" si="0"/>
        <v>15.59</v>
      </c>
      <c r="F16" s="131">
        <v>15.59</v>
      </c>
      <c r="G16" s="5"/>
      <c r="H16" s="5"/>
      <c r="I16" s="12"/>
    </row>
    <row r="17" spans="1:9" ht="22.5" customHeight="1">
      <c r="A17" s="123" t="s">
        <v>207</v>
      </c>
      <c r="B17" s="136" t="s">
        <v>234</v>
      </c>
      <c r="C17" s="123" t="s">
        <v>167</v>
      </c>
      <c r="D17" s="137" t="s">
        <v>235</v>
      </c>
      <c r="E17" s="6">
        <f t="shared" si="0"/>
        <v>55</v>
      </c>
      <c r="F17" s="131">
        <v>55</v>
      </c>
      <c r="G17" s="5"/>
      <c r="H17" s="5"/>
      <c r="I17" s="12"/>
    </row>
    <row r="18" spans="1:9" ht="22.5" customHeight="1">
      <c r="A18" s="123" t="s">
        <v>207</v>
      </c>
      <c r="B18" s="136" t="s">
        <v>234</v>
      </c>
      <c r="C18" s="123" t="s">
        <v>168</v>
      </c>
      <c r="D18" s="137" t="s">
        <v>235</v>
      </c>
      <c r="E18" s="6">
        <f t="shared" si="0"/>
        <v>5</v>
      </c>
      <c r="F18" s="131">
        <v>5</v>
      </c>
      <c r="G18" s="5"/>
      <c r="H18" s="5"/>
      <c r="I18" s="12"/>
    </row>
    <row r="19" spans="1:9" ht="22.5" customHeight="1">
      <c r="A19" s="123" t="s">
        <v>207</v>
      </c>
      <c r="B19" s="136" t="s">
        <v>234</v>
      </c>
      <c r="C19" s="123" t="s">
        <v>169</v>
      </c>
      <c r="D19" s="137" t="s">
        <v>235</v>
      </c>
      <c r="E19" s="6">
        <f t="shared" si="0"/>
        <v>80</v>
      </c>
      <c r="F19" s="131">
        <v>80</v>
      </c>
      <c r="G19" s="5"/>
      <c r="H19" s="5"/>
      <c r="I19" s="12"/>
    </row>
    <row r="20" spans="1:9" ht="22.5" customHeight="1">
      <c r="A20" s="123" t="s">
        <v>207</v>
      </c>
      <c r="B20" s="136" t="s">
        <v>234</v>
      </c>
      <c r="C20" s="123" t="s">
        <v>170</v>
      </c>
      <c r="D20" s="137" t="s">
        <v>235</v>
      </c>
      <c r="E20" s="6">
        <f t="shared" si="0"/>
        <v>18.93</v>
      </c>
      <c r="F20" s="131">
        <v>18.93</v>
      </c>
      <c r="G20" s="5"/>
      <c r="H20" s="5"/>
      <c r="I20" s="12"/>
    </row>
    <row r="21" spans="1:9" ht="22.5" customHeight="1">
      <c r="A21" s="123" t="s">
        <v>207</v>
      </c>
      <c r="B21" s="136" t="s">
        <v>234</v>
      </c>
      <c r="C21" s="123" t="s">
        <v>171</v>
      </c>
      <c r="D21" s="137" t="s">
        <v>235</v>
      </c>
      <c r="E21" s="6">
        <v>35</v>
      </c>
      <c r="F21" s="131">
        <v>35</v>
      </c>
      <c r="G21" s="5"/>
      <c r="H21" s="5"/>
      <c r="I21" s="12"/>
    </row>
    <row r="22" spans="1:9" ht="22.5" customHeight="1">
      <c r="A22" s="123" t="s">
        <v>207</v>
      </c>
      <c r="B22" s="136" t="s">
        <v>234</v>
      </c>
      <c r="C22" s="123" t="s">
        <v>172</v>
      </c>
      <c r="D22" s="137" t="s">
        <v>235</v>
      </c>
      <c r="E22" s="6">
        <v>30</v>
      </c>
      <c r="F22" s="131">
        <v>30</v>
      </c>
      <c r="G22" s="5"/>
      <c r="H22" s="5"/>
      <c r="I22" s="12"/>
    </row>
    <row r="23" spans="1:9" ht="22.5" customHeight="1">
      <c r="A23" s="123" t="s">
        <v>207</v>
      </c>
      <c r="B23" s="136" t="s">
        <v>234</v>
      </c>
      <c r="C23" s="123" t="s">
        <v>173</v>
      </c>
      <c r="D23" s="137" t="s">
        <v>235</v>
      </c>
      <c r="E23" s="6">
        <v>40</v>
      </c>
      <c r="F23" s="131">
        <v>40</v>
      </c>
      <c r="G23" s="5"/>
      <c r="H23" s="5"/>
      <c r="I23" s="12"/>
    </row>
    <row r="24" spans="1:9" ht="22.5" customHeight="1">
      <c r="A24" s="123" t="s">
        <v>207</v>
      </c>
      <c r="B24" s="136" t="s">
        <v>234</v>
      </c>
      <c r="C24" s="123" t="s">
        <v>174</v>
      </c>
      <c r="D24" s="137" t="s">
        <v>235</v>
      </c>
      <c r="E24" s="6">
        <v>55</v>
      </c>
      <c r="F24" s="131">
        <v>55</v>
      </c>
      <c r="G24" s="5"/>
      <c r="H24" s="5"/>
      <c r="I24" s="12"/>
    </row>
    <row r="25" spans="1:9" ht="22.5" customHeight="1">
      <c r="A25" s="123" t="s">
        <v>207</v>
      </c>
      <c r="B25" s="136" t="s">
        <v>234</v>
      </c>
      <c r="C25" s="123" t="s">
        <v>175</v>
      </c>
      <c r="D25" s="137" t="s">
        <v>235</v>
      </c>
      <c r="E25" s="6">
        <v>35</v>
      </c>
      <c r="F25" s="131">
        <v>35</v>
      </c>
      <c r="G25" s="5"/>
      <c r="H25" s="5"/>
      <c r="I25" s="12"/>
    </row>
    <row r="26" spans="1:9" ht="22.5" customHeight="1">
      <c r="A26" s="123" t="s">
        <v>207</v>
      </c>
      <c r="B26" s="136" t="s">
        <v>234</v>
      </c>
      <c r="C26" s="123" t="s">
        <v>176</v>
      </c>
      <c r="D26" s="137" t="s">
        <v>235</v>
      </c>
      <c r="E26" s="6">
        <v>30</v>
      </c>
      <c r="F26" s="131">
        <v>30</v>
      </c>
      <c r="G26" s="5"/>
      <c r="H26" s="5"/>
      <c r="I26" s="12"/>
    </row>
    <row r="27" spans="1:9" ht="22.5" customHeight="1">
      <c r="A27" s="123" t="s">
        <v>207</v>
      </c>
      <c r="B27" s="136" t="s">
        <v>234</v>
      </c>
      <c r="C27" s="123" t="s">
        <v>177</v>
      </c>
      <c r="D27" s="137" t="s">
        <v>235</v>
      </c>
      <c r="E27" s="6">
        <v>35</v>
      </c>
      <c r="F27" s="131">
        <v>35</v>
      </c>
      <c r="G27" s="5"/>
      <c r="H27" s="5"/>
      <c r="I27" s="12"/>
    </row>
    <row r="28" spans="1:9" ht="22.5" customHeight="1">
      <c r="A28" s="123" t="s">
        <v>207</v>
      </c>
      <c r="B28" s="136" t="s">
        <v>234</v>
      </c>
      <c r="C28" s="123" t="s">
        <v>178</v>
      </c>
      <c r="D28" s="137" t="s">
        <v>235</v>
      </c>
      <c r="E28" s="6">
        <v>30</v>
      </c>
      <c r="F28" s="131">
        <v>30</v>
      </c>
      <c r="G28" s="5"/>
      <c r="H28" s="5"/>
      <c r="I28" s="12"/>
    </row>
    <row r="29" spans="1:9" ht="22.5" customHeight="1">
      <c r="A29" s="123" t="s">
        <v>207</v>
      </c>
      <c r="B29" s="136" t="s">
        <v>234</v>
      </c>
      <c r="C29" s="123" t="s">
        <v>179</v>
      </c>
      <c r="D29" s="137" t="s">
        <v>235</v>
      </c>
      <c r="E29" s="6">
        <v>4</v>
      </c>
      <c r="F29" s="131">
        <v>4</v>
      </c>
      <c r="G29" s="5"/>
      <c r="H29" s="5"/>
      <c r="I29" s="12"/>
    </row>
    <row r="30" spans="1:9" ht="22.5" customHeight="1">
      <c r="A30" s="123" t="s">
        <v>207</v>
      </c>
      <c r="B30" s="136" t="s">
        <v>234</v>
      </c>
      <c r="C30" s="123" t="s">
        <v>180</v>
      </c>
      <c r="D30" s="137" t="s">
        <v>235</v>
      </c>
      <c r="E30" s="6">
        <v>40</v>
      </c>
      <c r="F30" s="131">
        <v>40</v>
      </c>
      <c r="G30" s="5"/>
      <c r="H30" s="5"/>
      <c r="I30" s="12"/>
    </row>
    <row r="31" spans="1:9" ht="22.5" customHeight="1">
      <c r="A31" s="123" t="s">
        <v>207</v>
      </c>
      <c r="B31" s="136" t="s">
        <v>234</v>
      </c>
      <c r="C31" s="124" t="s">
        <v>181</v>
      </c>
      <c r="D31" s="137" t="s">
        <v>235</v>
      </c>
      <c r="E31" s="6">
        <v>30</v>
      </c>
      <c r="F31" s="131">
        <v>30</v>
      </c>
      <c r="G31" s="5"/>
      <c r="H31" s="5"/>
      <c r="I31" s="12"/>
    </row>
    <row r="32" spans="1:9" ht="22.5" customHeight="1">
      <c r="A32" s="123" t="s">
        <v>207</v>
      </c>
      <c r="B32" s="136" t="s">
        <v>234</v>
      </c>
      <c r="C32" s="124" t="s">
        <v>182</v>
      </c>
      <c r="D32" s="137" t="s">
        <v>235</v>
      </c>
      <c r="E32" s="6">
        <v>8</v>
      </c>
      <c r="F32" s="131">
        <v>8</v>
      </c>
      <c r="G32" s="5"/>
      <c r="H32" s="5"/>
      <c r="I32" s="12"/>
    </row>
    <row r="33" spans="1:9" ht="22.5" customHeight="1">
      <c r="A33" s="123" t="s">
        <v>207</v>
      </c>
      <c r="B33" s="136" t="s">
        <v>234</v>
      </c>
      <c r="C33" s="124" t="s">
        <v>183</v>
      </c>
      <c r="D33" s="137" t="s">
        <v>235</v>
      </c>
      <c r="E33" s="6">
        <v>10</v>
      </c>
      <c r="F33" s="131">
        <v>10</v>
      </c>
      <c r="G33" s="5"/>
      <c r="H33" s="5"/>
      <c r="I33" s="12"/>
    </row>
    <row r="34" spans="1:9" ht="22.5" customHeight="1">
      <c r="A34" s="123" t="s">
        <v>207</v>
      </c>
      <c r="B34" s="136" t="s">
        <v>234</v>
      </c>
      <c r="C34" s="124" t="s">
        <v>184</v>
      </c>
      <c r="D34" s="137" t="s">
        <v>235</v>
      </c>
      <c r="E34" s="6">
        <v>10</v>
      </c>
      <c r="F34" s="131">
        <v>10</v>
      </c>
      <c r="G34" s="5"/>
      <c r="H34" s="5"/>
      <c r="I34" s="12"/>
    </row>
    <row r="35" spans="1:9" ht="22.5" customHeight="1">
      <c r="A35" s="123" t="s">
        <v>207</v>
      </c>
      <c r="B35" s="136" t="s">
        <v>234</v>
      </c>
      <c r="C35" s="124" t="s">
        <v>185</v>
      </c>
      <c r="D35" s="137" t="s">
        <v>235</v>
      </c>
      <c r="E35" s="6">
        <v>15</v>
      </c>
      <c r="F35" s="131">
        <v>15</v>
      </c>
      <c r="G35" s="5"/>
      <c r="H35" s="5"/>
      <c r="I35" s="12"/>
    </row>
    <row r="36" spans="1:9" ht="22.5" customHeight="1">
      <c r="A36" s="123" t="s">
        <v>207</v>
      </c>
      <c r="B36" s="136" t="s">
        <v>234</v>
      </c>
      <c r="C36" s="124" t="s">
        <v>186</v>
      </c>
      <c r="D36" s="137" t="s">
        <v>235</v>
      </c>
      <c r="E36" s="6">
        <v>30</v>
      </c>
      <c r="F36" s="131">
        <v>30</v>
      </c>
      <c r="G36" s="5"/>
      <c r="H36" s="5"/>
      <c r="I36" s="12"/>
    </row>
    <row r="37" spans="1:9" ht="22.5" customHeight="1">
      <c r="A37" s="123" t="s">
        <v>207</v>
      </c>
      <c r="B37" s="136" t="s">
        <v>234</v>
      </c>
      <c r="C37" s="123" t="s">
        <v>187</v>
      </c>
      <c r="D37" s="137" t="s">
        <v>235</v>
      </c>
      <c r="E37" s="6">
        <v>60</v>
      </c>
      <c r="F37" s="131">
        <v>60</v>
      </c>
      <c r="G37" s="5"/>
      <c r="H37" s="5"/>
      <c r="I37" s="12"/>
    </row>
    <row r="38" spans="1:9" ht="22.5" customHeight="1">
      <c r="A38" s="123" t="s">
        <v>207</v>
      </c>
      <c r="B38" s="136" t="s">
        <v>234</v>
      </c>
      <c r="C38" s="123" t="s">
        <v>188</v>
      </c>
      <c r="D38" s="137" t="s">
        <v>235</v>
      </c>
      <c r="E38" s="6">
        <v>20</v>
      </c>
      <c r="F38" s="131">
        <v>20</v>
      </c>
      <c r="G38" s="5"/>
      <c r="H38" s="5"/>
      <c r="I38" s="12"/>
    </row>
    <row r="39" spans="1:9" ht="22.5" customHeight="1">
      <c r="A39" s="123" t="s">
        <v>207</v>
      </c>
      <c r="B39" s="136" t="s">
        <v>234</v>
      </c>
      <c r="C39" s="123" t="s">
        <v>189</v>
      </c>
      <c r="D39" s="137" t="s">
        <v>235</v>
      </c>
      <c r="E39" s="6">
        <v>25</v>
      </c>
      <c r="F39" s="131">
        <v>25</v>
      </c>
      <c r="G39" s="5"/>
      <c r="H39" s="5"/>
      <c r="I39" s="12"/>
    </row>
    <row r="40" spans="1:9" ht="22.5" customHeight="1">
      <c r="A40" s="123" t="s">
        <v>207</v>
      </c>
      <c r="B40" s="136" t="s">
        <v>234</v>
      </c>
      <c r="C40" s="123" t="s">
        <v>190</v>
      </c>
      <c r="D40" s="137" t="s">
        <v>235</v>
      </c>
      <c r="E40" s="6">
        <v>35</v>
      </c>
      <c r="F40" s="131">
        <v>35</v>
      </c>
      <c r="G40" s="5"/>
      <c r="H40" s="5"/>
      <c r="I40" s="12"/>
    </row>
    <row r="41" spans="1:9" ht="22.5" customHeight="1">
      <c r="A41" s="123" t="s">
        <v>207</v>
      </c>
      <c r="B41" s="136" t="s">
        <v>234</v>
      </c>
      <c r="C41" s="125" t="s">
        <v>191</v>
      </c>
      <c r="D41" s="137" t="s">
        <v>235</v>
      </c>
      <c r="E41" s="6">
        <v>20</v>
      </c>
      <c r="F41" s="131">
        <v>20</v>
      </c>
      <c r="G41" s="5"/>
      <c r="H41" s="5"/>
      <c r="I41" s="12"/>
    </row>
    <row r="42" spans="1:9" ht="22.5" customHeight="1">
      <c r="A42" s="123" t="s">
        <v>207</v>
      </c>
      <c r="B42" s="136" t="s">
        <v>234</v>
      </c>
      <c r="C42" s="125" t="s">
        <v>192</v>
      </c>
      <c r="D42" s="137" t="s">
        <v>235</v>
      </c>
      <c r="E42" s="6">
        <v>22</v>
      </c>
      <c r="F42" s="131">
        <v>22</v>
      </c>
      <c r="G42" s="5"/>
      <c r="H42" s="5"/>
      <c r="I42" s="12"/>
    </row>
    <row r="43" spans="1:9" ht="22.5" customHeight="1">
      <c r="A43" s="123" t="s">
        <v>207</v>
      </c>
      <c r="B43" s="136" t="s">
        <v>234</v>
      </c>
      <c r="C43" s="125" t="s">
        <v>193</v>
      </c>
      <c r="D43" s="137" t="s">
        <v>235</v>
      </c>
      <c r="E43" s="6">
        <v>21</v>
      </c>
      <c r="F43" s="131">
        <v>21</v>
      </c>
      <c r="G43" s="5"/>
      <c r="H43" s="5"/>
      <c r="I43" s="12"/>
    </row>
    <row r="44" spans="1:9" ht="22.5" customHeight="1">
      <c r="A44" s="123" t="s">
        <v>207</v>
      </c>
      <c r="B44" s="136" t="s">
        <v>234</v>
      </c>
      <c r="C44" s="125" t="s">
        <v>194</v>
      </c>
      <c r="D44" s="137" t="s">
        <v>235</v>
      </c>
      <c r="E44" s="6">
        <v>66.78</v>
      </c>
      <c r="F44" s="131">
        <v>66.78</v>
      </c>
      <c r="G44" s="5"/>
      <c r="H44" s="5"/>
      <c r="I44" s="12"/>
    </row>
    <row r="45" spans="1:9" ht="22.5" customHeight="1">
      <c r="A45" s="123" t="s">
        <v>207</v>
      </c>
      <c r="B45" s="136" t="s">
        <v>234</v>
      </c>
      <c r="C45" s="126" t="s">
        <v>195</v>
      </c>
      <c r="D45" s="137" t="s">
        <v>235</v>
      </c>
      <c r="E45" s="6">
        <v>20</v>
      </c>
      <c r="F45" s="128">
        <v>20</v>
      </c>
      <c r="G45" s="5"/>
      <c r="H45" s="5"/>
      <c r="I45" s="12"/>
    </row>
    <row r="46" spans="1:9" ht="22.5" customHeight="1">
      <c r="A46" s="123" t="s">
        <v>207</v>
      </c>
      <c r="B46" s="136" t="s">
        <v>234</v>
      </c>
      <c r="C46" s="126" t="s">
        <v>196</v>
      </c>
      <c r="D46" s="137" t="s">
        <v>235</v>
      </c>
      <c r="E46" s="6">
        <v>50</v>
      </c>
      <c r="F46" s="129">
        <v>50</v>
      </c>
      <c r="G46" s="5"/>
      <c r="H46" s="5"/>
      <c r="I46" s="12"/>
    </row>
    <row r="47" spans="1:9" ht="22.5" customHeight="1">
      <c r="A47" s="123" t="s">
        <v>207</v>
      </c>
      <c r="B47" s="136" t="s">
        <v>234</v>
      </c>
      <c r="C47" s="126" t="s">
        <v>197</v>
      </c>
      <c r="D47" s="137" t="s">
        <v>235</v>
      </c>
      <c r="E47" s="6">
        <v>15</v>
      </c>
      <c r="F47" s="129">
        <v>15</v>
      </c>
      <c r="G47" s="5"/>
      <c r="H47" s="5"/>
      <c r="I47" s="12"/>
    </row>
    <row r="48" spans="1:9" ht="22.5" customHeight="1">
      <c r="A48" s="123" t="s">
        <v>207</v>
      </c>
      <c r="B48" s="136" t="s">
        <v>234</v>
      </c>
      <c r="C48" s="126" t="s">
        <v>198</v>
      </c>
      <c r="D48" s="137" t="s">
        <v>235</v>
      </c>
      <c r="E48" s="6">
        <v>1</v>
      </c>
      <c r="F48" s="129">
        <v>1</v>
      </c>
      <c r="G48" s="5"/>
      <c r="H48" s="5"/>
      <c r="I48" s="12"/>
    </row>
    <row r="49" spans="1:9" ht="22.5" customHeight="1">
      <c r="A49" s="123" t="s">
        <v>207</v>
      </c>
      <c r="B49" s="136" t="s">
        <v>234</v>
      </c>
      <c r="C49" s="126" t="s">
        <v>199</v>
      </c>
      <c r="D49" s="137" t="s">
        <v>235</v>
      </c>
      <c r="E49" s="6">
        <v>10</v>
      </c>
      <c r="F49" s="129">
        <v>10</v>
      </c>
      <c r="G49" s="5"/>
      <c r="H49" s="5"/>
      <c r="I49" s="12"/>
    </row>
    <row r="50" spans="1:9" ht="22.5" customHeight="1">
      <c r="A50" s="123" t="s">
        <v>207</v>
      </c>
      <c r="B50" s="136" t="s">
        <v>234</v>
      </c>
      <c r="C50" s="126" t="s">
        <v>200</v>
      </c>
      <c r="D50" s="137" t="s">
        <v>235</v>
      </c>
      <c r="E50" s="6">
        <v>30</v>
      </c>
      <c r="F50" s="129">
        <v>30</v>
      </c>
      <c r="G50" s="5"/>
      <c r="H50" s="5"/>
      <c r="I50" s="12"/>
    </row>
    <row r="51" spans="1:9" ht="22.5" customHeight="1">
      <c r="A51" s="123" t="s">
        <v>207</v>
      </c>
      <c r="B51" s="136" t="s">
        <v>234</v>
      </c>
      <c r="C51" s="126" t="s">
        <v>201</v>
      </c>
      <c r="D51" s="137" t="s">
        <v>235</v>
      </c>
      <c r="E51" s="6">
        <v>20</v>
      </c>
      <c r="F51" s="129">
        <v>20</v>
      </c>
      <c r="G51" s="5"/>
      <c r="H51" s="5"/>
      <c r="I51" s="12"/>
    </row>
    <row r="52" spans="1:9" ht="22.5" customHeight="1">
      <c r="A52" s="123" t="s">
        <v>207</v>
      </c>
      <c r="B52" s="136" t="s">
        <v>234</v>
      </c>
      <c r="C52" s="126" t="s">
        <v>202</v>
      </c>
      <c r="D52" s="137" t="s">
        <v>235</v>
      </c>
      <c r="E52" s="6">
        <v>70</v>
      </c>
      <c r="F52" s="129">
        <v>70</v>
      </c>
      <c r="G52" s="5"/>
      <c r="H52" s="5"/>
      <c r="I52" s="12"/>
    </row>
    <row r="53" spans="1:9" ht="22.5" customHeight="1">
      <c r="A53" s="123" t="s">
        <v>207</v>
      </c>
      <c r="B53" s="136" t="s">
        <v>234</v>
      </c>
      <c r="C53" s="126" t="s">
        <v>203</v>
      </c>
      <c r="D53" s="137" t="s">
        <v>235</v>
      </c>
      <c r="E53" s="6">
        <v>30</v>
      </c>
      <c r="F53" s="129">
        <v>30</v>
      </c>
      <c r="G53" s="5"/>
      <c r="H53" s="5"/>
      <c r="I53" s="12"/>
    </row>
    <row r="54" spans="1:9" ht="22.5" customHeight="1">
      <c r="A54" s="123" t="s">
        <v>207</v>
      </c>
      <c r="B54" s="136" t="s">
        <v>234</v>
      </c>
      <c r="C54" s="127" t="s">
        <v>204</v>
      </c>
      <c r="D54" s="137" t="s">
        <v>235</v>
      </c>
      <c r="E54" s="6">
        <v>40</v>
      </c>
      <c r="F54" s="130">
        <v>40</v>
      </c>
      <c r="G54" s="5"/>
      <c r="H54" s="5"/>
      <c r="I54" s="12"/>
    </row>
    <row r="55" spans="1:9" ht="22.5" customHeight="1">
      <c r="A55" s="123" t="s">
        <v>207</v>
      </c>
      <c r="B55" s="136" t="s">
        <v>234</v>
      </c>
      <c r="C55" s="127" t="s">
        <v>205</v>
      </c>
      <c r="D55" s="137" t="s">
        <v>235</v>
      </c>
      <c r="E55" s="6">
        <v>45</v>
      </c>
      <c r="F55" s="130">
        <v>45</v>
      </c>
      <c r="G55" s="5"/>
      <c r="H55" s="5"/>
      <c r="I55" s="12"/>
    </row>
    <row r="56" spans="1:9" ht="22.5" customHeight="1">
      <c r="A56" s="123" t="s">
        <v>207</v>
      </c>
      <c r="B56" s="136" t="s">
        <v>234</v>
      </c>
      <c r="C56" s="127" t="s">
        <v>206</v>
      </c>
      <c r="D56" s="137" t="s">
        <v>235</v>
      </c>
      <c r="E56" s="6">
        <v>15</v>
      </c>
      <c r="F56" s="130">
        <v>15</v>
      </c>
      <c r="G56" s="5"/>
      <c r="H56" s="5"/>
      <c r="I56" s="12"/>
    </row>
    <row r="57" spans="1:9" ht="22.5" customHeight="1">
      <c r="A57" s="123" t="s">
        <v>233</v>
      </c>
      <c r="B57" s="136" t="s">
        <v>234</v>
      </c>
      <c r="C57" s="133" t="s">
        <v>208</v>
      </c>
      <c r="D57" s="137" t="s">
        <v>235</v>
      </c>
      <c r="E57" s="6">
        <v>100</v>
      </c>
      <c r="F57" s="130">
        <v>100</v>
      </c>
      <c r="G57" s="5"/>
      <c r="H57" s="5"/>
      <c r="I57" s="12"/>
    </row>
    <row r="58" spans="1:9" ht="22.5" customHeight="1">
      <c r="A58" s="123" t="s">
        <v>233</v>
      </c>
      <c r="B58" s="136" t="s">
        <v>234</v>
      </c>
      <c r="C58" s="133" t="s">
        <v>209</v>
      </c>
      <c r="D58" s="137" t="s">
        <v>235</v>
      </c>
      <c r="E58" s="6">
        <v>227.71</v>
      </c>
      <c r="F58" s="130">
        <v>227.71</v>
      </c>
      <c r="G58" s="5"/>
      <c r="H58" s="5"/>
      <c r="I58" s="12"/>
    </row>
    <row r="59" spans="1:9" ht="22.5" customHeight="1">
      <c r="A59" s="123" t="s">
        <v>233</v>
      </c>
      <c r="B59" s="136" t="s">
        <v>234</v>
      </c>
      <c r="C59" s="133" t="s">
        <v>210</v>
      </c>
      <c r="D59" s="137" t="s">
        <v>235</v>
      </c>
      <c r="E59" s="6">
        <v>24</v>
      </c>
      <c r="F59" s="130">
        <v>24</v>
      </c>
      <c r="G59" s="5"/>
      <c r="H59" s="5"/>
      <c r="I59" s="12"/>
    </row>
    <row r="60" spans="1:9" ht="22.5" customHeight="1">
      <c r="A60" s="123" t="s">
        <v>233</v>
      </c>
      <c r="B60" s="136" t="s">
        <v>234</v>
      </c>
      <c r="C60" s="133" t="s">
        <v>211</v>
      </c>
      <c r="D60" s="137" t="s">
        <v>235</v>
      </c>
      <c r="E60" s="6">
        <v>20</v>
      </c>
      <c r="F60" s="130">
        <v>20</v>
      </c>
      <c r="G60" s="5"/>
      <c r="H60" s="5"/>
      <c r="I60" s="12"/>
    </row>
    <row r="61" spans="1:9" ht="22.5" customHeight="1">
      <c r="A61" s="123" t="s">
        <v>233</v>
      </c>
      <c r="B61" s="136" t="s">
        <v>234</v>
      </c>
      <c r="C61" s="133" t="s">
        <v>212</v>
      </c>
      <c r="D61" s="137" t="s">
        <v>235</v>
      </c>
      <c r="E61" s="6">
        <v>120</v>
      </c>
      <c r="F61" s="130">
        <v>120</v>
      </c>
      <c r="G61" s="5"/>
      <c r="H61" s="5"/>
      <c r="I61" s="12"/>
    </row>
    <row r="62" spans="1:9" ht="22.5" customHeight="1">
      <c r="A62" s="123" t="s">
        <v>233</v>
      </c>
      <c r="B62" s="136" t="s">
        <v>234</v>
      </c>
      <c r="C62" s="133" t="s">
        <v>213</v>
      </c>
      <c r="D62" s="137" t="s">
        <v>235</v>
      </c>
      <c r="E62" s="6">
        <v>338.66</v>
      </c>
      <c r="F62" s="130">
        <v>338.66</v>
      </c>
      <c r="G62" s="5"/>
      <c r="H62" s="5"/>
      <c r="I62" s="12"/>
    </row>
    <row r="63" spans="1:9" ht="22.5" customHeight="1">
      <c r="A63" s="123" t="s">
        <v>233</v>
      </c>
      <c r="B63" s="136" t="s">
        <v>234</v>
      </c>
      <c r="C63" s="133" t="s">
        <v>214</v>
      </c>
      <c r="D63" s="137" t="s">
        <v>235</v>
      </c>
      <c r="E63" s="6">
        <v>39</v>
      </c>
      <c r="F63" s="130">
        <v>39</v>
      </c>
      <c r="G63" s="5"/>
      <c r="H63" s="5"/>
      <c r="I63" s="12"/>
    </row>
    <row r="64" spans="1:9" ht="22.5" customHeight="1">
      <c r="A64" s="123" t="s">
        <v>233</v>
      </c>
      <c r="B64" s="136" t="s">
        <v>234</v>
      </c>
      <c r="C64" s="133" t="s">
        <v>215</v>
      </c>
      <c r="D64" s="137" t="s">
        <v>235</v>
      </c>
      <c r="E64" s="6">
        <v>43</v>
      </c>
      <c r="F64" s="130">
        <v>43</v>
      </c>
      <c r="G64" s="5"/>
      <c r="H64" s="5"/>
      <c r="I64" s="12"/>
    </row>
    <row r="65" spans="1:9" ht="22.5" customHeight="1">
      <c r="A65" s="123" t="s">
        <v>233</v>
      </c>
      <c r="B65" s="136" t="s">
        <v>234</v>
      </c>
      <c r="C65" s="133" t="s">
        <v>216</v>
      </c>
      <c r="D65" s="137" t="s">
        <v>235</v>
      </c>
      <c r="E65" s="6">
        <v>46.1</v>
      </c>
      <c r="F65" s="130">
        <v>46.1</v>
      </c>
      <c r="G65" s="5"/>
      <c r="H65" s="5"/>
      <c r="I65" s="12"/>
    </row>
    <row r="66" spans="1:9" ht="22.5" customHeight="1">
      <c r="A66" s="123" t="s">
        <v>233</v>
      </c>
      <c r="B66" s="136" t="s">
        <v>234</v>
      </c>
      <c r="C66" s="133" t="s">
        <v>217</v>
      </c>
      <c r="D66" s="137" t="s">
        <v>235</v>
      </c>
      <c r="E66" s="6">
        <v>437.87</v>
      </c>
      <c r="F66" s="130">
        <v>437.87</v>
      </c>
      <c r="G66" s="5"/>
      <c r="H66" s="5"/>
      <c r="I66" s="12"/>
    </row>
    <row r="67" spans="1:9" ht="22.5" customHeight="1">
      <c r="A67" s="123" t="s">
        <v>233</v>
      </c>
      <c r="B67" s="136" t="s">
        <v>234</v>
      </c>
      <c r="C67" s="133" t="s">
        <v>218</v>
      </c>
      <c r="D67" s="137" t="s">
        <v>235</v>
      </c>
      <c r="E67" s="6">
        <v>280</v>
      </c>
      <c r="F67" s="130">
        <v>280</v>
      </c>
      <c r="G67" s="5"/>
      <c r="H67" s="5"/>
      <c r="I67" s="12"/>
    </row>
    <row r="68" spans="1:9" ht="22.5" customHeight="1">
      <c r="A68" s="123" t="s">
        <v>233</v>
      </c>
      <c r="B68" s="136" t="s">
        <v>234</v>
      </c>
      <c r="C68" s="133" t="s">
        <v>219</v>
      </c>
      <c r="D68" s="137" t="s">
        <v>235</v>
      </c>
      <c r="E68" s="6">
        <v>70</v>
      </c>
      <c r="F68" s="130">
        <v>70</v>
      </c>
      <c r="G68" s="5"/>
      <c r="H68" s="5"/>
      <c r="I68" s="12"/>
    </row>
    <row r="69" spans="1:9" ht="22.5" customHeight="1">
      <c r="A69" s="123" t="s">
        <v>233</v>
      </c>
      <c r="B69" s="136" t="s">
        <v>234</v>
      </c>
      <c r="C69" s="134" t="s">
        <v>220</v>
      </c>
      <c r="D69" s="137" t="s">
        <v>235</v>
      </c>
      <c r="E69" s="6">
        <v>60</v>
      </c>
      <c r="F69" s="130">
        <v>60</v>
      </c>
      <c r="G69" s="5"/>
      <c r="H69" s="5"/>
      <c r="I69" s="12"/>
    </row>
    <row r="70" spans="1:9" ht="22.5" customHeight="1">
      <c r="A70" s="123" t="s">
        <v>233</v>
      </c>
      <c r="B70" s="136" t="s">
        <v>234</v>
      </c>
      <c r="C70" s="134" t="s">
        <v>221</v>
      </c>
      <c r="D70" s="137" t="s">
        <v>235</v>
      </c>
      <c r="E70" s="6">
        <v>72.430000000000007</v>
      </c>
      <c r="F70" s="130">
        <v>72.430000000000007</v>
      </c>
      <c r="G70" s="5"/>
      <c r="H70" s="5"/>
      <c r="I70" s="12"/>
    </row>
    <row r="71" spans="1:9" ht="22.5" customHeight="1">
      <c r="A71" s="123" t="s">
        <v>233</v>
      </c>
      <c r="B71" s="136" t="s">
        <v>234</v>
      </c>
      <c r="C71" s="134" t="s">
        <v>222</v>
      </c>
      <c r="D71" s="137" t="s">
        <v>235</v>
      </c>
      <c r="E71" s="6">
        <v>500</v>
      </c>
      <c r="F71" s="130">
        <v>500</v>
      </c>
      <c r="G71" s="5"/>
      <c r="H71" s="5"/>
      <c r="I71" s="12"/>
    </row>
    <row r="72" spans="1:9" ht="22.5" customHeight="1">
      <c r="A72" s="123" t="s">
        <v>233</v>
      </c>
      <c r="B72" s="136" t="s">
        <v>234</v>
      </c>
      <c r="C72" s="133" t="s">
        <v>223</v>
      </c>
      <c r="D72" s="137" t="s">
        <v>235</v>
      </c>
      <c r="E72" s="6">
        <v>5.0999999999999996</v>
      </c>
      <c r="F72" s="130">
        <v>5.0999999999999996</v>
      </c>
      <c r="G72" s="5"/>
      <c r="H72" s="5"/>
      <c r="I72" s="12"/>
    </row>
    <row r="73" spans="1:9" ht="22.5" customHeight="1">
      <c r="A73" s="123" t="s">
        <v>233</v>
      </c>
      <c r="B73" s="136" t="s">
        <v>234</v>
      </c>
      <c r="C73" s="133" t="s">
        <v>224</v>
      </c>
      <c r="D73" s="137" t="s">
        <v>235</v>
      </c>
      <c r="E73" s="6">
        <v>5</v>
      </c>
      <c r="F73" s="130">
        <v>5</v>
      </c>
      <c r="G73" s="5"/>
      <c r="H73" s="5"/>
      <c r="I73" s="12"/>
    </row>
    <row r="74" spans="1:9" ht="22.5" customHeight="1">
      <c r="A74" s="123" t="s">
        <v>233</v>
      </c>
      <c r="B74" s="136" t="s">
        <v>234</v>
      </c>
      <c r="C74" s="134" t="s">
        <v>225</v>
      </c>
      <c r="D74" s="137" t="s">
        <v>235</v>
      </c>
      <c r="E74" s="6">
        <v>50</v>
      </c>
      <c r="F74" s="130">
        <v>50</v>
      </c>
      <c r="G74" s="5"/>
      <c r="H74" s="5"/>
      <c r="I74" s="12"/>
    </row>
    <row r="75" spans="1:9" ht="22.5" customHeight="1">
      <c r="A75" s="123" t="s">
        <v>233</v>
      </c>
      <c r="B75" s="136" t="s">
        <v>234</v>
      </c>
      <c r="C75" s="134" t="s">
        <v>226</v>
      </c>
      <c r="D75" s="137" t="s">
        <v>235</v>
      </c>
      <c r="E75" s="6">
        <v>20</v>
      </c>
      <c r="F75" s="130">
        <v>20</v>
      </c>
      <c r="G75" s="5"/>
      <c r="H75" s="5"/>
      <c r="I75" s="12"/>
    </row>
    <row r="76" spans="1:9" ht="22.5" customHeight="1">
      <c r="A76" s="123" t="s">
        <v>233</v>
      </c>
      <c r="B76" s="136" t="s">
        <v>234</v>
      </c>
      <c r="C76" s="134" t="s">
        <v>227</v>
      </c>
      <c r="D76" s="137" t="s">
        <v>235</v>
      </c>
      <c r="E76" s="6">
        <v>1.61</v>
      </c>
      <c r="F76" s="130">
        <v>1.61</v>
      </c>
      <c r="G76" s="5"/>
      <c r="H76" s="5"/>
      <c r="I76" s="12"/>
    </row>
    <row r="77" spans="1:9" ht="22.5" customHeight="1">
      <c r="A77" s="123" t="s">
        <v>233</v>
      </c>
      <c r="B77" s="136" t="s">
        <v>234</v>
      </c>
      <c r="C77" s="135" t="s">
        <v>228</v>
      </c>
      <c r="D77" s="137" t="s">
        <v>235</v>
      </c>
      <c r="E77" s="6">
        <v>100</v>
      </c>
      <c r="F77" s="130">
        <v>100</v>
      </c>
      <c r="G77" s="5"/>
      <c r="H77" s="5"/>
      <c r="I77" s="12"/>
    </row>
    <row r="78" spans="1:9" ht="22.5" customHeight="1">
      <c r="A78" s="123" t="s">
        <v>233</v>
      </c>
      <c r="B78" s="136" t="s">
        <v>234</v>
      </c>
      <c r="C78" s="135" t="s">
        <v>229</v>
      </c>
      <c r="D78" s="137" t="s">
        <v>235</v>
      </c>
      <c r="E78" s="6">
        <v>121.35</v>
      </c>
      <c r="F78" s="130">
        <v>121.35</v>
      </c>
      <c r="G78" s="5"/>
      <c r="H78" s="5"/>
      <c r="I78" s="12"/>
    </row>
    <row r="79" spans="1:9" ht="22.5" customHeight="1">
      <c r="A79" s="123" t="s">
        <v>233</v>
      </c>
      <c r="B79" s="136" t="s">
        <v>234</v>
      </c>
      <c r="C79" s="135" t="s">
        <v>230</v>
      </c>
      <c r="D79" s="137" t="s">
        <v>235</v>
      </c>
      <c r="E79" s="6">
        <v>110</v>
      </c>
      <c r="F79" s="130">
        <v>110</v>
      </c>
      <c r="G79" s="5"/>
      <c r="H79" s="5"/>
      <c r="I79" s="12"/>
    </row>
    <row r="80" spans="1:9" ht="22.5" customHeight="1">
      <c r="A80" s="123" t="s">
        <v>233</v>
      </c>
      <c r="B80" s="136" t="s">
        <v>234</v>
      </c>
      <c r="C80" s="135" t="s">
        <v>231</v>
      </c>
      <c r="D80" s="137" t="s">
        <v>235</v>
      </c>
      <c r="E80" s="6">
        <v>10</v>
      </c>
      <c r="F80" s="130">
        <v>10</v>
      </c>
      <c r="G80" s="5"/>
      <c r="H80" s="5"/>
      <c r="I80" s="12"/>
    </row>
    <row r="81" spans="1:9" ht="22.5" customHeight="1">
      <c r="A81" s="123" t="s">
        <v>233</v>
      </c>
      <c r="B81" s="136" t="s">
        <v>234</v>
      </c>
      <c r="C81" s="135" t="s">
        <v>232</v>
      </c>
      <c r="D81" s="137" t="s">
        <v>235</v>
      </c>
      <c r="E81" s="6">
        <v>20</v>
      </c>
      <c r="F81" s="130">
        <v>20</v>
      </c>
      <c r="G81" s="5"/>
      <c r="H81" s="5"/>
      <c r="I81" s="12"/>
    </row>
    <row r="82" spans="1:9" ht="22.5" customHeight="1">
      <c r="A82" s="5"/>
      <c r="B82" s="5"/>
      <c r="C82" s="5"/>
      <c r="D82" s="5"/>
      <c r="E82" s="6">
        <f t="shared" si="0"/>
        <v>0</v>
      </c>
      <c r="F82" s="5"/>
      <c r="G82" s="5"/>
      <c r="H82" s="5"/>
      <c r="I82" s="12"/>
    </row>
    <row r="83" spans="1:9" ht="22.5" customHeight="1">
      <c r="A83" s="7"/>
      <c r="B83" s="8"/>
      <c r="C83" s="9"/>
      <c r="D83" s="7" t="s">
        <v>44</v>
      </c>
      <c r="E83" s="6">
        <f>SUM(E6:E82)</f>
        <v>4202.5199999999995</v>
      </c>
      <c r="F83" s="6">
        <f>SUM(F6:F82)</f>
        <v>4202.5199999999995</v>
      </c>
      <c r="G83" s="6">
        <f>SUM(G6:G82)</f>
        <v>0</v>
      </c>
      <c r="H83" s="6">
        <f>SUM(H6:H82)</f>
        <v>0</v>
      </c>
      <c r="I83" s="13"/>
    </row>
    <row r="84" spans="1:9" ht="25.5">
      <c r="A84" s="114" t="s">
        <v>103</v>
      </c>
      <c r="B84" s="114"/>
      <c r="C84" s="114"/>
      <c r="D84" s="114"/>
      <c r="E84" s="114"/>
      <c r="F84" s="114"/>
      <c r="G84" s="114"/>
      <c r="H84" s="114"/>
      <c r="I84" s="114"/>
    </row>
    <row r="85" spans="1:9" ht="21" customHeight="1">
      <c r="A85" s="115" t="s">
        <v>104</v>
      </c>
      <c r="B85" s="115"/>
      <c r="C85" s="115"/>
      <c r="D85" s="115"/>
      <c r="E85" s="115"/>
      <c r="F85" s="115"/>
      <c r="G85" s="115"/>
      <c r="H85" s="115"/>
      <c r="I85" s="115"/>
    </row>
  </sheetData>
  <mergeCells count="10">
    <mergeCell ref="A85:I85"/>
    <mergeCell ref="A4:A5"/>
    <mergeCell ref="D4:D5"/>
    <mergeCell ref="E4:E5"/>
    <mergeCell ref="I4:I5"/>
    <mergeCell ref="A1:I2"/>
    <mergeCell ref="G3:I3"/>
    <mergeCell ref="B4:C4"/>
    <mergeCell ref="F4:H4"/>
    <mergeCell ref="A84:I84"/>
  </mergeCells>
  <phoneticPr fontId="2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0"/>
  <sheetViews>
    <sheetView tabSelected="1" topLeftCell="A4" workbookViewId="0">
      <selection activeCell="H16" sqref="H16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spans="1:9" ht="30" customHeight="1">
      <c r="A1" s="120" t="s">
        <v>105</v>
      </c>
      <c r="B1" s="120"/>
      <c r="C1" s="120"/>
      <c r="D1" s="120"/>
      <c r="E1" s="120"/>
    </row>
    <row r="2" spans="1:9" ht="15" customHeight="1">
      <c r="A2" s="1"/>
      <c r="B2" s="1"/>
      <c r="C2" s="1"/>
      <c r="D2" s="1"/>
      <c r="E2" s="2" t="s">
        <v>1</v>
      </c>
      <c r="F2" s="1"/>
      <c r="G2" s="112"/>
      <c r="H2" s="112"/>
      <c r="I2" s="112"/>
    </row>
    <row r="3" spans="1:9" ht="30" customHeight="1">
      <c r="A3" s="116" t="s">
        <v>98</v>
      </c>
      <c r="B3" s="116"/>
      <c r="C3" s="116"/>
      <c r="D3" s="116" t="s">
        <v>246</v>
      </c>
      <c r="E3" s="116"/>
    </row>
    <row r="4" spans="1:9" ht="30" customHeight="1">
      <c r="A4" s="116" t="s">
        <v>106</v>
      </c>
      <c r="B4" s="116"/>
      <c r="C4" s="116"/>
      <c r="D4" s="121" t="s">
        <v>101</v>
      </c>
      <c r="E4" s="121"/>
    </row>
    <row r="5" spans="1:9" ht="30" customHeight="1">
      <c r="A5" s="116" t="s">
        <v>107</v>
      </c>
      <c r="B5" s="116" t="s">
        <v>108</v>
      </c>
      <c r="C5" s="116"/>
      <c r="D5" s="116">
        <v>4202.5200000000004</v>
      </c>
      <c r="E5" s="116"/>
    </row>
    <row r="6" spans="1:9" ht="30" customHeight="1">
      <c r="A6" s="116"/>
      <c r="B6" s="116" t="s">
        <v>109</v>
      </c>
      <c r="C6" s="116"/>
      <c r="D6" s="116">
        <v>4202.5200000000004</v>
      </c>
      <c r="E6" s="116"/>
    </row>
    <row r="7" spans="1:9" ht="30" customHeight="1">
      <c r="A7" s="116"/>
      <c r="B7" s="116" t="s">
        <v>110</v>
      </c>
      <c r="C7" s="116"/>
      <c r="D7" s="119"/>
      <c r="E7" s="119"/>
    </row>
    <row r="8" spans="1:9" ht="30" customHeight="1">
      <c r="A8" s="117" t="s">
        <v>111</v>
      </c>
      <c r="B8" s="116" t="s">
        <v>245</v>
      </c>
      <c r="C8" s="116"/>
      <c r="D8" s="116"/>
      <c r="E8" s="116"/>
    </row>
    <row r="9" spans="1:9" ht="30" customHeight="1">
      <c r="A9" s="118"/>
      <c r="B9" s="116"/>
      <c r="C9" s="116"/>
      <c r="D9" s="116"/>
      <c r="E9" s="116"/>
    </row>
    <row r="10" spans="1:9" ht="30" customHeight="1">
      <c r="A10" s="116" t="s">
        <v>112</v>
      </c>
      <c r="B10" s="3" t="s">
        <v>113</v>
      </c>
      <c r="C10" s="3" t="s">
        <v>114</v>
      </c>
      <c r="D10" s="3" t="s">
        <v>115</v>
      </c>
      <c r="E10" s="3" t="s">
        <v>116</v>
      </c>
    </row>
    <row r="11" spans="1:9" ht="30" customHeight="1">
      <c r="A11" s="116"/>
      <c r="B11" s="116" t="s">
        <v>117</v>
      </c>
      <c r="C11" s="3" t="s">
        <v>118</v>
      </c>
      <c r="D11" s="76" t="s">
        <v>236</v>
      </c>
      <c r="E11" s="76">
        <v>76</v>
      </c>
    </row>
    <row r="12" spans="1:9" ht="30" customHeight="1">
      <c r="A12" s="116"/>
      <c r="B12" s="116"/>
      <c r="C12" s="3" t="s">
        <v>119</v>
      </c>
      <c r="D12" s="76" t="s">
        <v>237</v>
      </c>
      <c r="E12" s="76" t="s">
        <v>238</v>
      </c>
    </row>
    <row r="13" spans="1:9" ht="30" customHeight="1">
      <c r="A13" s="116"/>
      <c r="B13" s="116"/>
      <c r="C13" s="3" t="s">
        <v>120</v>
      </c>
      <c r="D13" s="76" t="s">
        <v>239</v>
      </c>
      <c r="E13" s="76" t="s">
        <v>244</v>
      </c>
    </row>
    <row r="14" spans="1:9" ht="30" customHeight="1">
      <c r="A14" s="116"/>
      <c r="B14" s="116"/>
      <c r="C14" s="3" t="s">
        <v>121</v>
      </c>
      <c r="D14" s="76" t="s">
        <v>240</v>
      </c>
      <c r="E14" s="76" t="s">
        <v>241</v>
      </c>
    </row>
    <row r="15" spans="1:9" ht="30" customHeight="1">
      <c r="A15" s="116"/>
      <c r="B15" s="116" t="s">
        <v>122</v>
      </c>
      <c r="C15" s="3" t="s">
        <v>123</v>
      </c>
      <c r="D15" s="3"/>
      <c r="E15" s="3"/>
    </row>
    <row r="16" spans="1:9" ht="30" customHeight="1">
      <c r="A16" s="116"/>
      <c r="B16" s="116"/>
      <c r="C16" s="3" t="s">
        <v>124</v>
      </c>
      <c r="D16" s="3"/>
      <c r="E16" s="3"/>
    </row>
    <row r="17" spans="1:5" ht="30" customHeight="1">
      <c r="A17" s="116"/>
      <c r="B17" s="116"/>
      <c r="C17" s="3" t="s">
        <v>125</v>
      </c>
      <c r="D17" s="3"/>
      <c r="E17" s="3"/>
    </row>
    <row r="18" spans="1:5" ht="30" customHeight="1">
      <c r="A18" s="116"/>
      <c r="B18" s="116"/>
      <c r="C18" s="3" t="s">
        <v>126</v>
      </c>
      <c r="D18" s="3"/>
      <c r="E18" s="3"/>
    </row>
    <row r="19" spans="1:5" ht="30" customHeight="1">
      <c r="A19" s="116"/>
      <c r="B19" s="116"/>
      <c r="C19" s="3" t="s">
        <v>127</v>
      </c>
      <c r="D19" s="76" t="s">
        <v>242</v>
      </c>
      <c r="E19" s="138" t="s">
        <v>243</v>
      </c>
    </row>
    <row r="20" spans="1:5" ht="25.5">
      <c r="A20" s="114" t="s">
        <v>128</v>
      </c>
      <c r="B20" s="114"/>
      <c r="C20" s="114"/>
      <c r="D20" s="114"/>
      <c r="E20" s="114"/>
    </row>
  </sheetData>
  <mergeCells count="19">
    <mergeCell ref="A1:E1"/>
    <mergeCell ref="G2:I2"/>
    <mergeCell ref="A3:C3"/>
    <mergeCell ref="D3:E3"/>
    <mergeCell ref="A4:C4"/>
    <mergeCell ref="D4:E4"/>
    <mergeCell ref="A20:E20"/>
    <mergeCell ref="A5:A7"/>
    <mergeCell ref="A8:A9"/>
    <mergeCell ref="A10:A19"/>
    <mergeCell ref="B11:B14"/>
    <mergeCell ref="B15:B19"/>
    <mergeCell ref="B8:E9"/>
    <mergeCell ref="B5:C5"/>
    <mergeCell ref="D5:E5"/>
    <mergeCell ref="B6:C6"/>
    <mergeCell ref="D6:E6"/>
    <mergeCell ref="B7:C7"/>
    <mergeCell ref="D7:E7"/>
  </mergeCells>
  <phoneticPr fontId="2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0"/>
  <sheetViews>
    <sheetView workbookViewId="0">
      <selection activeCell="D7" sqref="D7"/>
    </sheetView>
  </sheetViews>
  <sheetFormatPr defaultColWidth="9" defaultRowHeight="13.5"/>
  <cols>
    <col min="1" max="1" width="19.125" customWidth="1"/>
    <col min="4" max="4" width="11" bestFit="1" customWidth="1"/>
  </cols>
  <sheetData>
    <row r="1" spans="1:19" ht="27">
      <c r="A1" s="77" t="s">
        <v>29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15" customHeight="1">
      <c r="A2" s="59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65"/>
      <c r="N2" s="59"/>
      <c r="O2" s="66"/>
      <c r="P2" s="93" t="s">
        <v>1</v>
      </c>
      <c r="Q2" s="93"/>
      <c r="R2" s="93"/>
      <c r="S2" s="93"/>
    </row>
    <row r="3" spans="1:19" ht="15" customHeight="1">
      <c r="A3" s="94" t="s">
        <v>30</v>
      </c>
      <c r="B3" s="94" t="s">
        <v>31</v>
      </c>
      <c r="C3" s="94" t="s">
        <v>32</v>
      </c>
      <c r="D3" s="94"/>
      <c r="E3" s="94"/>
      <c r="F3" s="94"/>
      <c r="G3" s="94"/>
      <c r="H3" s="94"/>
      <c r="I3" s="94"/>
      <c r="J3" s="94"/>
      <c r="K3" s="94"/>
      <c r="L3" s="94"/>
      <c r="M3" s="95" t="s">
        <v>33</v>
      </c>
      <c r="N3" s="95"/>
      <c r="O3" s="95"/>
      <c r="P3" s="95"/>
      <c r="Q3" s="95"/>
      <c r="R3" s="95"/>
      <c r="S3" s="95"/>
    </row>
    <row r="4" spans="1:19" ht="15" customHeight="1">
      <c r="A4" s="94"/>
      <c r="B4" s="94"/>
      <c r="C4" s="82" t="s">
        <v>5</v>
      </c>
      <c r="D4" s="86" t="s">
        <v>34</v>
      </c>
      <c r="E4" s="86" t="s">
        <v>35</v>
      </c>
      <c r="F4" s="86" t="s">
        <v>36</v>
      </c>
      <c r="G4" s="86" t="s">
        <v>37</v>
      </c>
      <c r="H4" s="82" t="s">
        <v>17</v>
      </c>
      <c r="I4" s="89" t="s">
        <v>18</v>
      </c>
      <c r="J4" s="86" t="s">
        <v>19</v>
      </c>
      <c r="K4" s="86" t="s">
        <v>20</v>
      </c>
      <c r="L4" s="89" t="s">
        <v>21</v>
      </c>
      <c r="M4" s="89" t="s">
        <v>5</v>
      </c>
      <c r="N4" s="82" t="s">
        <v>38</v>
      </c>
      <c r="O4" s="82" t="s">
        <v>39</v>
      </c>
      <c r="P4" s="82" t="s">
        <v>40</v>
      </c>
      <c r="Q4" s="82" t="s">
        <v>41</v>
      </c>
      <c r="R4" s="82" t="s">
        <v>42</v>
      </c>
      <c r="S4" s="83" t="s">
        <v>43</v>
      </c>
    </row>
    <row r="5" spans="1:19" ht="15" customHeight="1">
      <c r="A5" s="94"/>
      <c r="B5" s="94"/>
      <c r="C5" s="82"/>
      <c r="D5" s="87"/>
      <c r="E5" s="87"/>
      <c r="F5" s="87"/>
      <c r="G5" s="87"/>
      <c r="H5" s="82"/>
      <c r="I5" s="90"/>
      <c r="J5" s="87"/>
      <c r="K5" s="87"/>
      <c r="L5" s="90"/>
      <c r="M5" s="90"/>
      <c r="N5" s="82"/>
      <c r="O5" s="82"/>
      <c r="P5" s="82"/>
      <c r="Q5" s="82"/>
      <c r="R5" s="82"/>
      <c r="S5" s="84"/>
    </row>
    <row r="6" spans="1:19" ht="15" customHeight="1">
      <c r="A6" s="94"/>
      <c r="B6" s="94"/>
      <c r="C6" s="82"/>
      <c r="D6" s="88"/>
      <c r="E6" s="88"/>
      <c r="F6" s="88"/>
      <c r="G6" s="88"/>
      <c r="H6" s="82"/>
      <c r="I6" s="91"/>
      <c r="J6" s="88"/>
      <c r="K6" s="88"/>
      <c r="L6" s="91"/>
      <c r="M6" s="91"/>
      <c r="N6" s="82"/>
      <c r="O6" s="82"/>
      <c r="P6" s="82"/>
      <c r="Q6" s="82"/>
      <c r="R6" s="82"/>
      <c r="S6" s="85"/>
    </row>
    <row r="7" spans="1:19" ht="15" customHeight="1">
      <c r="A7" s="51" t="s">
        <v>133</v>
      </c>
      <c r="B7" s="6">
        <f>C7+M7</f>
        <v>4615.1716900000001</v>
      </c>
      <c r="C7" s="6">
        <f>SUM(D7:L7)</f>
        <v>4615.1716900000001</v>
      </c>
      <c r="D7" s="70">
        <v>4615.1716900000001</v>
      </c>
      <c r="E7" s="63"/>
      <c r="F7" s="63"/>
      <c r="G7" s="63"/>
      <c r="H7" s="63"/>
      <c r="I7" s="63"/>
      <c r="J7" s="63"/>
      <c r="K7" s="63"/>
      <c r="L7" s="63"/>
      <c r="M7" s="6">
        <f>SUM(N7:S7)</f>
        <v>0</v>
      </c>
      <c r="N7" s="63"/>
      <c r="O7" s="63"/>
      <c r="P7" s="63"/>
      <c r="Q7" s="63"/>
      <c r="R7" s="63"/>
      <c r="S7" s="63"/>
    </row>
    <row r="8" spans="1:19" ht="15" customHeight="1">
      <c r="A8" s="20"/>
      <c r="B8" s="6">
        <f t="shared" ref="B8:B20" si="0">C8+M8</f>
        <v>0</v>
      </c>
      <c r="C8" s="6">
        <f t="shared" ref="C8:C20" si="1">SUM(D8:L8)</f>
        <v>0</v>
      </c>
      <c r="D8" s="21"/>
      <c r="E8" s="21"/>
      <c r="F8" s="21"/>
      <c r="G8" s="21"/>
      <c r="H8" s="21"/>
      <c r="I8" s="21"/>
      <c r="J8" s="21"/>
      <c r="K8" s="21"/>
      <c r="L8" s="21"/>
      <c r="M8" s="6">
        <f t="shared" ref="M8:M20" si="2">SUM(N8:S8)</f>
        <v>0</v>
      </c>
      <c r="N8" s="21"/>
      <c r="O8" s="21"/>
      <c r="P8" s="21"/>
      <c r="Q8" s="21"/>
      <c r="R8" s="21"/>
      <c r="S8" s="21"/>
    </row>
    <row r="9" spans="1:19" ht="15" customHeight="1">
      <c r="A9" s="20"/>
      <c r="B9" s="6">
        <f t="shared" si="0"/>
        <v>0</v>
      </c>
      <c r="C9" s="6">
        <f t="shared" si="1"/>
        <v>0</v>
      </c>
      <c r="D9" s="21"/>
      <c r="E9" s="21"/>
      <c r="F9" s="21"/>
      <c r="G9" s="21"/>
      <c r="H9" s="21"/>
      <c r="I9" s="21"/>
      <c r="J9" s="21"/>
      <c r="K9" s="21"/>
      <c r="L9" s="21"/>
      <c r="M9" s="6">
        <f t="shared" si="2"/>
        <v>0</v>
      </c>
      <c r="N9" s="21"/>
      <c r="O9" s="21"/>
      <c r="P9" s="21"/>
      <c r="Q9" s="21"/>
      <c r="R9" s="21"/>
      <c r="S9" s="21"/>
    </row>
    <row r="10" spans="1:19" ht="15" customHeight="1">
      <c r="A10" s="20"/>
      <c r="B10" s="6">
        <f t="shared" si="0"/>
        <v>0</v>
      </c>
      <c r="C10" s="6">
        <f t="shared" si="1"/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6">
        <f t="shared" si="2"/>
        <v>0</v>
      </c>
      <c r="N10" s="21"/>
      <c r="O10" s="21"/>
      <c r="P10" s="21"/>
      <c r="Q10" s="21"/>
      <c r="R10" s="21"/>
      <c r="S10" s="21"/>
    </row>
    <row r="11" spans="1:19" ht="15" customHeight="1">
      <c r="A11" s="20"/>
      <c r="B11" s="6">
        <f t="shared" si="0"/>
        <v>0</v>
      </c>
      <c r="C11" s="6">
        <f t="shared" si="1"/>
        <v>0</v>
      </c>
      <c r="D11" s="21"/>
      <c r="E11" s="21"/>
      <c r="F11" s="21"/>
      <c r="G11" s="21"/>
      <c r="H11" s="21"/>
      <c r="I11" s="21"/>
      <c r="J11" s="21"/>
      <c r="K11" s="21"/>
      <c r="L11" s="21"/>
      <c r="M11" s="6">
        <f t="shared" si="2"/>
        <v>0</v>
      </c>
      <c r="N11" s="21"/>
      <c r="O11" s="21"/>
      <c r="P11" s="21"/>
      <c r="Q11" s="21"/>
      <c r="R11" s="21"/>
      <c r="S11" s="21"/>
    </row>
    <row r="12" spans="1:19" ht="15" customHeight="1">
      <c r="A12" s="20"/>
      <c r="B12" s="6">
        <f t="shared" si="0"/>
        <v>0</v>
      </c>
      <c r="C12" s="6">
        <f t="shared" si="1"/>
        <v>0</v>
      </c>
      <c r="D12" s="21"/>
      <c r="E12" s="21"/>
      <c r="F12" s="21"/>
      <c r="G12" s="21"/>
      <c r="H12" s="21"/>
      <c r="I12" s="21"/>
      <c r="J12" s="21"/>
      <c r="K12" s="21"/>
      <c r="L12" s="21"/>
      <c r="M12" s="6">
        <f t="shared" si="2"/>
        <v>0</v>
      </c>
      <c r="N12" s="21"/>
      <c r="O12" s="21"/>
      <c r="P12" s="21"/>
      <c r="Q12" s="21"/>
      <c r="R12" s="21"/>
      <c r="S12" s="21"/>
    </row>
    <row r="13" spans="1:19" ht="15" customHeight="1">
      <c r="A13" s="18"/>
      <c r="B13" s="6">
        <f t="shared" si="0"/>
        <v>0</v>
      </c>
      <c r="C13" s="6">
        <f t="shared" si="1"/>
        <v>0</v>
      </c>
      <c r="D13" s="21"/>
      <c r="E13" s="21"/>
      <c r="F13" s="21"/>
      <c r="G13" s="21"/>
      <c r="H13" s="21"/>
      <c r="I13" s="21"/>
      <c r="J13" s="21"/>
      <c r="K13" s="21"/>
      <c r="L13" s="21"/>
      <c r="M13" s="6">
        <f t="shared" si="2"/>
        <v>0</v>
      </c>
      <c r="N13" s="21"/>
      <c r="O13" s="21"/>
      <c r="P13" s="21"/>
      <c r="Q13" s="21"/>
      <c r="R13" s="21"/>
      <c r="S13" s="21"/>
    </row>
    <row r="14" spans="1:19" ht="15" customHeight="1">
      <c r="A14" s="20"/>
      <c r="B14" s="6">
        <f t="shared" si="0"/>
        <v>0</v>
      </c>
      <c r="C14" s="6">
        <f t="shared" si="1"/>
        <v>0</v>
      </c>
      <c r="D14" s="21"/>
      <c r="E14" s="21"/>
      <c r="F14" s="21"/>
      <c r="G14" s="21"/>
      <c r="H14" s="21"/>
      <c r="I14" s="21"/>
      <c r="J14" s="21"/>
      <c r="K14" s="21"/>
      <c r="L14" s="21"/>
      <c r="M14" s="6">
        <f t="shared" si="2"/>
        <v>0</v>
      </c>
      <c r="N14" s="21"/>
      <c r="O14" s="21"/>
      <c r="P14" s="21"/>
      <c r="Q14" s="21"/>
      <c r="R14" s="21"/>
      <c r="S14" s="21"/>
    </row>
    <row r="15" spans="1:19" ht="15" customHeight="1">
      <c r="A15" s="20"/>
      <c r="B15" s="6">
        <f t="shared" si="0"/>
        <v>0</v>
      </c>
      <c r="C15" s="6">
        <f t="shared" si="1"/>
        <v>0</v>
      </c>
      <c r="D15" s="21"/>
      <c r="E15" s="21"/>
      <c r="F15" s="21"/>
      <c r="G15" s="21"/>
      <c r="H15" s="21"/>
      <c r="I15" s="21"/>
      <c r="J15" s="21"/>
      <c r="K15" s="21"/>
      <c r="L15" s="21"/>
      <c r="M15" s="6">
        <f t="shared" si="2"/>
        <v>0</v>
      </c>
      <c r="N15" s="21"/>
      <c r="O15" s="21"/>
      <c r="P15" s="21"/>
      <c r="Q15" s="21"/>
      <c r="R15" s="21"/>
      <c r="S15" s="21"/>
    </row>
    <row r="16" spans="1:19" ht="15" customHeight="1">
      <c r="A16" s="20"/>
      <c r="B16" s="6">
        <f t="shared" si="0"/>
        <v>0</v>
      </c>
      <c r="C16" s="6">
        <f t="shared" si="1"/>
        <v>0</v>
      </c>
      <c r="D16" s="21"/>
      <c r="E16" s="21"/>
      <c r="F16" s="21"/>
      <c r="G16" s="21"/>
      <c r="H16" s="21"/>
      <c r="I16" s="21"/>
      <c r="J16" s="21"/>
      <c r="K16" s="21"/>
      <c r="L16" s="21"/>
      <c r="M16" s="6">
        <f t="shared" si="2"/>
        <v>0</v>
      </c>
      <c r="N16" s="21"/>
      <c r="O16" s="21"/>
      <c r="P16" s="21"/>
      <c r="Q16" s="21"/>
      <c r="R16" s="21"/>
      <c r="S16" s="21"/>
    </row>
    <row r="17" spans="1:19" ht="15" customHeight="1">
      <c r="A17" s="20"/>
      <c r="B17" s="6">
        <f t="shared" si="0"/>
        <v>0</v>
      </c>
      <c r="C17" s="6">
        <f t="shared" si="1"/>
        <v>0</v>
      </c>
      <c r="D17" s="21"/>
      <c r="E17" s="21"/>
      <c r="F17" s="21"/>
      <c r="G17" s="21"/>
      <c r="H17" s="21"/>
      <c r="I17" s="21"/>
      <c r="J17" s="21"/>
      <c r="K17" s="21"/>
      <c r="L17" s="21"/>
      <c r="M17" s="6">
        <f t="shared" si="2"/>
        <v>0</v>
      </c>
      <c r="N17" s="21"/>
      <c r="O17" s="21"/>
      <c r="P17" s="21"/>
      <c r="Q17" s="21"/>
      <c r="R17" s="21"/>
      <c r="S17" s="21"/>
    </row>
    <row r="18" spans="1:19" ht="15" customHeight="1">
      <c r="A18" s="20"/>
      <c r="B18" s="6">
        <f t="shared" si="0"/>
        <v>0</v>
      </c>
      <c r="C18" s="6">
        <f t="shared" si="1"/>
        <v>0</v>
      </c>
      <c r="D18" s="21"/>
      <c r="E18" s="21"/>
      <c r="F18" s="21"/>
      <c r="G18" s="21"/>
      <c r="H18" s="21"/>
      <c r="I18" s="21"/>
      <c r="J18" s="21"/>
      <c r="K18" s="21"/>
      <c r="L18" s="21"/>
      <c r="M18" s="6">
        <f t="shared" si="2"/>
        <v>0</v>
      </c>
      <c r="N18" s="21"/>
      <c r="O18" s="21"/>
      <c r="P18" s="21"/>
      <c r="Q18" s="21"/>
      <c r="R18" s="21"/>
      <c r="S18" s="21"/>
    </row>
    <row r="19" spans="1:19" ht="15" customHeight="1">
      <c r="A19" s="20"/>
      <c r="B19" s="6">
        <f t="shared" si="0"/>
        <v>0</v>
      </c>
      <c r="C19" s="6">
        <f t="shared" si="1"/>
        <v>0</v>
      </c>
      <c r="D19" s="21"/>
      <c r="E19" s="21"/>
      <c r="F19" s="21"/>
      <c r="G19" s="21"/>
      <c r="H19" s="21"/>
      <c r="I19" s="21"/>
      <c r="J19" s="21"/>
      <c r="K19" s="21"/>
      <c r="L19" s="21"/>
      <c r="M19" s="6">
        <f t="shared" si="2"/>
        <v>0</v>
      </c>
      <c r="N19" s="21"/>
      <c r="O19" s="21"/>
      <c r="P19" s="21"/>
      <c r="Q19" s="21"/>
      <c r="R19" s="21"/>
      <c r="S19" s="21"/>
    </row>
    <row r="20" spans="1:19" ht="15" customHeight="1">
      <c r="A20" s="64" t="s">
        <v>44</v>
      </c>
      <c r="B20" s="6">
        <f t="shared" si="0"/>
        <v>4615.1716900000001</v>
      </c>
      <c r="C20" s="6">
        <f t="shared" si="1"/>
        <v>4615.1716900000001</v>
      </c>
      <c r="D20" s="6">
        <f>SUM(D7:D19)</f>
        <v>4615.1716900000001</v>
      </c>
      <c r="E20" s="6">
        <f t="shared" ref="E20:L20" si="3">SUM(E7:E19)</f>
        <v>0</v>
      </c>
      <c r="F20" s="6">
        <f t="shared" si="3"/>
        <v>0</v>
      </c>
      <c r="G20" s="6">
        <f t="shared" si="3"/>
        <v>0</v>
      </c>
      <c r="H20" s="6">
        <f t="shared" si="3"/>
        <v>0</v>
      </c>
      <c r="I20" s="6">
        <f t="shared" si="3"/>
        <v>0</v>
      </c>
      <c r="J20" s="6">
        <f t="shared" si="3"/>
        <v>0</v>
      </c>
      <c r="K20" s="6">
        <f t="shared" si="3"/>
        <v>0</v>
      </c>
      <c r="L20" s="6">
        <f t="shared" si="3"/>
        <v>0</v>
      </c>
      <c r="M20" s="6">
        <f t="shared" si="2"/>
        <v>0</v>
      </c>
      <c r="N20" s="67">
        <f t="shared" ref="N20:S20" si="4">SUM(N7:N19)</f>
        <v>0</v>
      </c>
      <c r="O20" s="67">
        <f t="shared" si="4"/>
        <v>0</v>
      </c>
      <c r="P20" s="67">
        <f t="shared" si="4"/>
        <v>0</v>
      </c>
      <c r="Q20" s="67">
        <f t="shared" si="4"/>
        <v>0</v>
      </c>
      <c r="R20" s="67">
        <f t="shared" si="4"/>
        <v>0</v>
      </c>
      <c r="S20" s="67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Q4:Q6"/>
    <mergeCell ref="R4:R6"/>
    <mergeCell ref="S4:S6"/>
    <mergeCell ref="K4:K6"/>
    <mergeCell ref="L4:L6"/>
    <mergeCell ref="M4:M6"/>
    <mergeCell ref="N4:N6"/>
    <mergeCell ref="O4:O6"/>
  </mergeCells>
  <phoneticPr fontId="2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E13" sqref="E13:E21"/>
    </sheetView>
  </sheetViews>
  <sheetFormatPr defaultColWidth="9" defaultRowHeight="13.5"/>
  <cols>
    <col min="1" max="1" width="15.125" customWidth="1"/>
    <col min="2" max="2" width="17.625" customWidth="1"/>
    <col min="8" max="8" width="26.375" customWidth="1"/>
  </cols>
  <sheetData>
    <row r="1" spans="1:8" ht="28.5" customHeight="1">
      <c r="A1" s="96" t="s">
        <v>45</v>
      </c>
      <c r="B1" s="97"/>
      <c r="C1" s="97"/>
      <c r="D1" s="97"/>
      <c r="E1" s="97"/>
      <c r="F1" s="97"/>
      <c r="G1" s="97"/>
      <c r="H1" s="97"/>
    </row>
    <row r="2" spans="1:8" ht="15" customHeight="1">
      <c r="A2" s="59"/>
      <c r="B2" s="92"/>
      <c r="C2" s="92"/>
      <c r="D2" s="92"/>
      <c r="E2" s="92"/>
      <c r="F2" s="15"/>
      <c r="G2" s="93" t="s">
        <v>1</v>
      </c>
      <c r="H2" s="93"/>
    </row>
    <row r="3" spans="1:8" ht="15" customHeight="1">
      <c r="A3" s="98" t="s">
        <v>46</v>
      </c>
      <c r="B3" s="98" t="s">
        <v>47</v>
      </c>
      <c r="C3" s="94" t="s">
        <v>5</v>
      </c>
      <c r="D3" s="98" t="s">
        <v>48</v>
      </c>
      <c r="E3" s="94" t="s">
        <v>49</v>
      </c>
      <c r="F3" s="102" t="s">
        <v>50</v>
      </c>
      <c r="G3" s="94" t="s">
        <v>51</v>
      </c>
      <c r="H3" s="94" t="s">
        <v>52</v>
      </c>
    </row>
    <row r="4" spans="1:8">
      <c r="A4" s="99"/>
      <c r="B4" s="99"/>
      <c r="C4" s="101"/>
      <c r="D4" s="99"/>
      <c r="E4" s="101"/>
      <c r="F4" s="103"/>
      <c r="G4" s="101"/>
      <c r="H4" s="101"/>
    </row>
    <row r="5" spans="1:8">
      <c r="A5" s="99"/>
      <c r="B5" s="99"/>
      <c r="C5" s="101"/>
      <c r="D5" s="99"/>
      <c r="E5" s="101"/>
      <c r="F5" s="103"/>
      <c r="G5" s="101"/>
      <c r="H5" s="101"/>
    </row>
    <row r="6" spans="1:8">
      <c r="A6" s="100"/>
      <c r="B6" s="100"/>
      <c r="C6" s="101"/>
      <c r="D6" s="100"/>
      <c r="E6" s="101"/>
      <c r="F6" s="104"/>
      <c r="G6" s="101"/>
      <c r="H6" s="101"/>
    </row>
    <row r="7" spans="1:8" ht="25.5" customHeight="1">
      <c r="A7" s="47">
        <v>210</v>
      </c>
      <c r="B7" s="60" t="s">
        <v>136</v>
      </c>
      <c r="C7" s="6"/>
      <c r="D7" s="19"/>
      <c r="E7" s="19"/>
      <c r="F7" s="19"/>
      <c r="G7" s="19"/>
      <c r="H7" s="19"/>
    </row>
    <row r="8" spans="1:8" ht="25.5" customHeight="1">
      <c r="A8" s="47">
        <v>21011</v>
      </c>
      <c r="B8" s="60" t="s">
        <v>135</v>
      </c>
      <c r="C8" s="6"/>
      <c r="D8" s="19"/>
      <c r="E8" s="19"/>
      <c r="F8" s="19"/>
      <c r="G8" s="19"/>
      <c r="H8" s="19"/>
    </row>
    <row r="9" spans="1:8" ht="25.5" customHeight="1">
      <c r="A9" s="47">
        <v>2101102</v>
      </c>
      <c r="B9" s="60" t="s">
        <v>134</v>
      </c>
      <c r="C9" s="6"/>
      <c r="D9" s="19">
        <v>19.428370999999999</v>
      </c>
      <c r="E9" s="19"/>
      <c r="F9" s="19"/>
      <c r="G9" s="19"/>
      <c r="H9" s="19"/>
    </row>
    <row r="10" spans="1:8" ht="25.5" customHeight="1">
      <c r="A10" s="47">
        <v>208</v>
      </c>
      <c r="B10" s="60" t="s">
        <v>139</v>
      </c>
      <c r="C10" s="6"/>
      <c r="D10" s="19"/>
      <c r="E10" s="19"/>
      <c r="F10" s="19"/>
      <c r="G10" s="19"/>
      <c r="H10" s="19"/>
    </row>
    <row r="11" spans="1:8" ht="25.5" customHeight="1">
      <c r="A11" s="47">
        <v>20805</v>
      </c>
      <c r="B11" s="60" t="s">
        <v>138</v>
      </c>
      <c r="C11" s="6"/>
      <c r="D11" s="19"/>
      <c r="E11" s="19"/>
      <c r="F11" s="19"/>
      <c r="G11" s="19"/>
      <c r="H11" s="19"/>
    </row>
    <row r="12" spans="1:8" ht="25.5" customHeight="1">
      <c r="A12" s="47">
        <v>2080505</v>
      </c>
      <c r="B12" s="60" t="s">
        <v>137</v>
      </c>
      <c r="C12" s="6"/>
      <c r="D12" s="19">
        <v>48.687072000000001</v>
      </c>
      <c r="E12" s="19"/>
      <c r="F12" s="19"/>
      <c r="G12" s="19"/>
      <c r="H12" s="19"/>
    </row>
    <row r="13" spans="1:8" ht="25.5" customHeight="1">
      <c r="A13" s="47">
        <v>211</v>
      </c>
      <c r="B13" s="60" t="s">
        <v>143</v>
      </c>
      <c r="C13" s="6"/>
      <c r="D13" s="19"/>
      <c r="E13" s="19"/>
      <c r="F13" s="19"/>
      <c r="G13" s="19"/>
      <c r="H13" s="19"/>
    </row>
    <row r="14" spans="1:8" ht="25.5" customHeight="1">
      <c r="A14" s="47">
        <v>21103</v>
      </c>
      <c r="B14" s="60" t="s">
        <v>144</v>
      </c>
      <c r="C14" s="6"/>
      <c r="D14" s="19"/>
      <c r="E14" s="19"/>
      <c r="F14" s="19"/>
      <c r="G14" s="19"/>
      <c r="H14" s="19"/>
    </row>
    <row r="15" spans="1:8" ht="25.5" customHeight="1">
      <c r="A15" s="47">
        <v>2110304</v>
      </c>
      <c r="B15" s="60" t="s">
        <v>145</v>
      </c>
      <c r="C15" s="6"/>
      <c r="D15" s="19"/>
      <c r="E15" s="19">
        <v>261.35000000000002</v>
      </c>
      <c r="F15" s="19"/>
      <c r="G15" s="19"/>
      <c r="H15" s="19"/>
    </row>
    <row r="16" spans="1:8" ht="25.5" customHeight="1">
      <c r="A16" s="47">
        <v>212</v>
      </c>
      <c r="B16" s="60" t="s">
        <v>142</v>
      </c>
      <c r="C16" s="6"/>
      <c r="D16" s="19"/>
      <c r="E16" s="19"/>
      <c r="F16" s="19"/>
      <c r="G16" s="19"/>
      <c r="H16" s="19"/>
    </row>
    <row r="17" spans="1:8" ht="25.5" customHeight="1">
      <c r="A17" s="47">
        <v>21203</v>
      </c>
      <c r="B17" s="60" t="s">
        <v>140</v>
      </c>
      <c r="C17" s="6"/>
      <c r="D17" s="19"/>
      <c r="E17" s="19"/>
      <c r="F17" s="19"/>
      <c r="G17" s="19"/>
      <c r="H17" s="19"/>
    </row>
    <row r="18" spans="1:8" ht="25.5" customHeight="1">
      <c r="A18" s="47">
        <v>2120303</v>
      </c>
      <c r="B18" s="60" t="s">
        <v>141</v>
      </c>
      <c r="C18" s="6"/>
      <c r="D18" s="19"/>
      <c r="E18" s="19">
        <v>1755.81</v>
      </c>
      <c r="F18" s="19"/>
      <c r="G18" s="19"/>
      <c r="H18" s="19"/>
    </row>
    <row r="19" spans="1:8" ht="25.5" customHeight="1">
      <c r="A19" s="47">
        <v>21205</v>
      </c>
      <c r="B19" s="60" t="s">
        <v>146</v>
      </c>
      <c r="C19" s="6"/>
      <c r="D19" s="19"/>
      <c r="E19" s="19"/>
      <c r="F19" s="19"/>
      <c r="G19" s="19"/>
      <c r="H19" s="19"/>
    </row>
    <row r="20" spans="1:8" ht="25.5" customHeight="1">
      <c r="A20" s="47">
        <v>2120501</v>
      </c>
      <c r="B20" s="60" t="s">
        <v>146</v>
      </c>
      <c r="C20" s="6"/>
      <c r="D20" s="19">
        <v>344.53624699999995</v>
      </c>
      <c r="E20" s="19">
        <v>2185.36</v>
      </c>
      <c r="F20" s="19"/>
      <c r="G20" s="19"/>
      <c r="H20" s="19"/>
    </row>
    <row r="21" spans="1:8" ht="25.5" customHeight="1">
      <c r="A21" s="47"/>
      <c r="B21" s="60"/>
      <c r="C21" s="6"/>
      <c r="D21" s="19"/>
      <c r="E21" s="19"/>
      <c r="F21" s="19"/>
      <c r="G21" s="19"/>
      <c r="H21" s="19"/>
    </row>
    <row r="22" spans="1:8" ht="15" customHeight="1">
      <c r="A22" s="20"/>
      <c r="B22" s="61"/>
      <c r="C22" s="6"/>
      <c r="D22" s="21"/>
      <c r="E22" s="21"/>
      <c r="F22" s="21"/>
      <c r="G22" s="21"/>
      <c r="H22" s="21"/>
    </row>
    <row r="23" spans="1:8" ht="15" customHeight="1">
      <c r="A23" s="20"/>
      <c r="B23" s="61"/>
      <c r="C23" s="6"/>
      <c r="D23" s="21"/>
      <c r="E23" s="21"/>
      <c r="F23" s="21"/>
      <c r="G23" s="21"/>
      <c r="H23" s="21"/>
    </row>
    <row r="24" spans="1:8" ht="15" customHeight="1">
      <c r="A24" s="20"/>
      <c r="B24" s="61"/>
      <c r="C24" s="6"/>
      <c r="D24" s="21"/>
      <c r="E24" s="21"/>
      <c r="F24" s="21"/>
      <c r="G24" s="21"/>
      <c r="H24" s="21"/>
    </row>
    <row r="25" spans="1:8" ht="15" customHeight="1">
      <c r="A25" s="20"/>
      <c r="B25" s="61"/>
      <c r="C25" s="6"/>
      <c r="D25" s="21"/>
      <c r="E25" s="21"/>
      <c r="F25" s="21"/>
      <c r="G25" s="21"/>
      <c r="H25" s="21"/>
    </row>
    <row r="26" spans="1:8" ht="15" customHeight="1">
      <c r="A26" s="20"/>
      <c r="B26" s="61"/>
      <c r="C26" s="6"/>
      <c r="D26" s="21"/>
      <c r="E26" s="21"/>
      <c r="F26" s="21"/>
      <c r="G26" s="21"/>
      <c r="H26" s="21"/>
    </row>
    <row r="27" spans="1:8" ht="15" customHeight="1">
      <c r="A27" s="20"/>
      <c r="B27" s="61"/>
      <c r="C27" s="6"/>
      <c r="D27" s="21"/>
      <c r="E27" s="21"/>
      <c r="F27" s="21"/>
      <c r="G27" s="21"/>
      <c r="H27" s="21"/>
    </row>
    <row r="28" spans="1:8" ht="15" customHeight="1">
      <c r="A28" s="20"/>
      <c r="B28" s="61"/>
      <c r="C28" s="6"/>
      <c r="D28" s="21"/>
      <c r="E28" s="21"/>
      <c r="F28" s="21"/>
      <c r="G28" s="21"/>
      <c r="H28" s="21"/>
    </row>
    <row r="29" spans="1:8" ht="15" customHeight="1">
      <c r="A29" s="20"/>
      <c r="B29" s="61"/>
      <c r="C29" s="6"/>
      <c r="D29" s="21"/>
      <c r="E29" s="21"/>
      <c r="F29" s="21"/>
      <c r="G29" s="21"/>
      <c r="H29" s="21"/>
    </row>
    <row r="30" spans="1:8" ht="15" customHeight="1">
      <c r="A30" s="20"/>
      <c r="B30" s="61"/>
      <c r="C30" s="6"/>
      <c r="D30" s="21"/>
      <c r="E30" s="21"/>
      <c r="F30" s="21"/>
      <c r="G30" s="21"/>
      <c r="H30" s="21"/>
    </row>
    <row r="31" spans="1:8" ht="13.5" customHeight="1">
      <c r="A31" s="49"/>
      <c r="B31" s="31" t="s">
        <v>44</v>
      </c>
      <c r="C31" s="6">
        <f>C16+C10+C7</f>
        <v>0</v>
      </c>
      <c r="D31" s="6">
        <f>D16+D10+D7</f>
        <v>0</v>
      </c>
      <c r="E31" s="6">
        <f>E16+E10+E7</f>
        <v>0</v>
      </c>
      <c r="F31" s="6">
        <f>F16+F10+F7</f>
        <v>0</v>
      </c>
      <c r="G31" s="6">
        <f>G16+G10+G7</f>
        <v>0</v>
      </c>
      <c r="H31" s="6">
        <f>H16+H10+H7</f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C7" sqref="C7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spans="1:10" ht="27.75" customHeight="1">
      <c r="A1" s="78" t="s">
        <v>53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5" customHeight="1">
      <c r="A2" s="105" t="s">
        <v>54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25.15" customHeight="1">
      <c r="A3" s="80" t="s">
        <v>55</v>
      </c>
      <c r="B3" s="80"/>
      <c r="C3" s="80"/>
      <c r="D3" s="80"/>
      <c r="E3" s="80" t="s">
        <v>56</v>
      </c>
      <c r="F3" s="80"/>
      <c r="G3" s="80"/>
      <c r="H3" s="80"/>
      <c r="I3" s="80"/>
      <c r="J3" s="80"/>
    </row>
    <row r="4" spans="1:10" ht="15" customHeight="1">
      <c r="A4" s="80" t="s">
        <v>4</v>
      </c>
      <c r="B4" s="81" t="s">
        <v>5</v>
      </c>
      <c r="C4" s="81" t="s">
        <v>129</v>
      </c>
      <c r="D4" s="81" t="s">
        <v>6</v>
      </c>
      <c r="E4" s="80" t="s">
        <v>4</v>
      </c>
      <c r="F4" s="81" t="s">
        <v>5</v>
      </c>
      <c r="G4" s="80" t="s">
        <v>34</v>
      </c>
      <c r="H4" s="80"/>
      <c r="I4" s="80" t="s">
        <v>35</v>
      </c>
      <c r="J4" s="80"/>
    </row>
    <row r="5" spans="1:10" ht="36">
      <c r="A5" s="80"/>
      <c r="B5" s="81"/>
      <c r="C5" s="81"/>
      <c r="D5" s="81"/>
      <c r="E5" s="80"/>
      <c r="F5" s="81"/>
      <c r="G5" s="73" t="s">
        <v>129</v>
      </c>
      <c r="H5" s="30" t="s">
        <v>6</v>
      </c>
      <c r="I5" s="73" t="s">
        <v>129</v>
      </c>
      <c r="J5" s="30" t="s">
        <v>6</v>
      </c>
    </row>
    <row r="6" spans="1:10" ht="25.15" customHeight="1">
      <c r="A6" s="51" t="s">
        <v>57</v>
      </c>
      <c r="B6" s="52">
        <f>SUM(C6:D6)</f>
        <v>4615.1716900000001</v>
      </c>
      <c r="C6" s="53">
        <f>C7+C8+C9</f>
        <v>4615.1716900000001</v>
      </c>
      <c r="D6" s="53">
        <f>D7+D8+D9</f>
        <v>0</v>
      </c>
      <c r="E6" s="26" t="s">
        <v>8</v>
      </c>
      <c r="F6" s="52">
        <f>SUM(G6:J6)</f>
        <v>4615.1716900000001</v>
      </c>
      <c r="G6" s="70">
        <v>4615.1716900000001</v>
      </c>
      <c r="H6" s="54"/>
      <c r="I6" s="54"/>
      <c r="J6" s="54"/>
    </row>
    <row r="7" spans="1:10" ht="25.15" customHeight="1">
      <c r="A7" s="51" t="s">
        <v>58</v>
      </c>
      <c r="B7" s="52">
        <f>SUM(C7:D7)</f>
        <v>4615.1716900000001</v>
      </c>
      <c r="C7" s="70">
        <v>4615.1716900000001</v>
      </c>
      <c r="D7" s="53"/>
      <c r="E7" s="26" t="s">
        <v>59</v>
      </c>
      <c r="F7" s="52">
        <f t="shared" ref="F7:F14" si="0">SUM(G7:J7)</f>
        <v>0</v>
      </c>
      <c r="G7" s="54"/>
      <c r="H7" s="54"/>
      <c r="I7" s="54"/>
      <c r="J7" s="54"/>
    </row>
    <row r="8" spans="1:10" ht="25.15" customHeight="1">
      <c r="A8" s="51" t="s">
        <v>60</v>
      </c>
      <c r="B8" s="52">
        <f t="shared" ref="B8:B14" si="1">SUM(C8:D8)</f>
        <v>0</v>
      </c>
      <c r="C8" s="53"/>
      <c r="D8" s="53"/>
      <c r="E8" s="26" t="s">
        <v>12</v>
      </c>
      <c r="F8" s="52">
        <f t="shared" si="0"/>
        <v>0</v>
      </c>
      <c r="G8" s="54"/>
      <c r="H8" s="54"/>
      <c r="I8" s="54"/>
      <c r="J8" s="54"/>
    </row>
    <row r="9" spans="1:10" ht="25.15" customHeight="1">
      <c r="A9" s="51" t="s">
        <v>61</v>
      </c>
      <c r="B9" s="52">
        <f t="shared" si="1"/>
        <v>0</v>
      </c>
      <c r="C9" s="53"/>
      <c r="D9" s="53"/>
      <c r="E9" s="26" t="s">
        <v>14</v>
      </c>
      <c r="F9" s="52">
        <f t="shared" si="0"/>
        <v>0</v>
      </c>
      <c r="G9" s="54"/>
      <c r="H9" s="54"/>
      <c r="I9" s="54"/>
      <c r="J9" s="54"/>
    </row>
    <row r="10" spans="1:10" ht="25.15" customHeight="1">
      <c r="A10" s="55"/>
      <c r="B10" s="52">
        <f t="shared" si="1"/>
        <v>0</v>
      </c>
      <c r="C10" s="53"/>
      <c r="D10" s="53"/>
      <c r="E10" s="26"/>
      <c r="F10" s="52">
        <f t="shared" si="0"/>
        <v>0</v>
      </c>
      <c r="G10" s="54"/>
      <c r="H10" s="54"/>
      <c r="I10" s="54"/>
      <c r="J10" s="54"/>
    </row>
    <row r="11" spans="1:10" ht="25.15" customHeight="1">
      <c r="A11" s="55"/>
      <c r="B11" s="52">
        <f t="shared" si="1"/>
        <v>0</v>
      </c>
      <c r="C11" s="53"/>
      <c r="D11" s="53"/>
      <c r="E11" s="26"/>
      <c r="F11" s="52">
        <f t="shared" si="0"/>
        <v>0</v>
      </c>
      <c r="G11" s="54"/>
      <c r="H11" s="54"/>
      <c r="I11" s="54"/>
      <c r="J11" s="54"/>
    </row>
    <row r="12" spans="1:10" ht="25.15" customHeight="1">
      <c r="A12" s="56"/>
      <c r="B12" s="52">
        <f t="shared" si="1"/>
        <v>0</v>
      </c>
      <c r="C12" s="53"/>
      <c r="D12" s="53"/>
      <c r="E12" s="26"/>
      <c r="F12" s="52">
        <f t="shared" si="0"/>
        <v>0</v>
      </c>
      <c r="G12" s="54"/>
      <c r="H12" s="54"/>
      <c r="I12" s="54"/>
      <c r="J12" s="54"/>
    </row>
    <row r="13" spans="1:10" ht="25.15" customHeight="1">
      <c r="A13" s="56"/>
      <c r="B13" s="52">
        <f t="shared" si="1"/>
        <v>0</v>
      </c>
      <c r="C13" s="53"/>
      <c r="D13" s="53"/>
      <c r="E13" s="26"/>
      <c r="F13" s="52">
        <f t="shared" si="0"/>
        <v>0</v>
      </c>
      <c r="G13" s="54"/>
      <c r="H13" s="54"/>
      <c r="I13" s="54"/>
      <c r="J13" s="54"/>
    </row>
    <row r="14" spans="1:10" ht="25.15" customHeight="1">
      <c r="A14" s="56"/>
      <c r="B14" s="52">
        <f t="shared" si="1"/>
        <v>0</v>
      </c>
      <c r="C14" s="53"/>
      <c r="D14" s="53"/>
      <c r="E14" s="26"/>
      <c r="F14" s="52">
        <f t="shared" si="0"/>
        <v>0</v>
      </c>
      <c r="G14" s="54"/>
      <c r="H14" s="54"/>
      <c r="I14" s="54"/>
      <c r="J14" s="54"/>
    </row>
    <row r="15" spans="1:10" ht="25.15" customHeight="1">
      <c r="A15" s="57" t="s">
        <v>62</v>
      </c>
      <c r="B15" s="52">
        <f>SUM(B7:B14)</f>
        <v>4615.1716900000001</v>
      </c>
      <c r="C15" s="52">
        <f>C6</f>
        <v>4615.1716900000001</v>
      </c>
      <c r="D15" s="52">
        <f>D6</f>
        <v>0</v>
      </c>
      <c r="E15" s="57" t="s">
        <v>63</v>
      </c>
      <c r="F15" s="52">
        <f>SUM(F6:F14)</f>
        <v>4615.1716900000001</v>
      </c>
      <c r="G15" s="52">
        <f>SUM(G6:G14)</f>
        <v>4615.1716900000001</v>
      </c>
      <c r="H15" s="52">
        <f>SUM(H6:H14)</f>
        <v>0</v>
      </c>
      <c r="I15" s="52">
        <f>SUM(I6:I14)</f>
        <v>0</v>
      </c>
      <c r="J15" s="52">
        <f>SUM(J6:J14)</f>
        <v>0</v>
      </c>
    </row>
    <row r="16" spans="1:10" ht="25.15" customHeight="1">
      <c r="A16" s="58" t="s">
        <v>64</v>
      </c>
      <c r="B16" s="52">
        <f>C16+D16</f>
        <v>0</v>
      </c>
      <c r="C16" s="53">
        <f>C17+C18+C19</f>
        <v>0</v>
      </c>
      <c r="D16" s="53">
        <f>D17+D18+D19</f>
        <v>0</v>
      </c>
      <c r="E16" s="56" t="s">
        <v>65</v>
      </c>
      <c r="F16" s="52"/>
      <c r="G16" s="54"/>
      <c r="H16" s="54"/>
      <c r="I16" s="54"/>
      <c r="J16" s="54"/>
    </row>
    <row r="17" spans="1:10" ht="25.15" customHeight="1">
      <c r="A17" s="58" t="s">
        <v>58</v>
      </c>
      <c r="B17" s="52">
        <f>C17+D17</f>
        <v>0</v>
      </c>
      <c r="C17" s="53"/>
      <c r="D17" s="53"/>
      <c r="E17" s="56"/>
      <c r="F17" s="52"/>
      <c r="G17" s="54"/>
      <c r="H17" s="54"/>
      <c r="I17" s="54"/>
      <c r="J17" s="54"/>
    </row>
    <row r="18" spans="1:10" ht="25.15" customHeight="1">
      <c r="A18" s="58" t="s">
        <v>60</v>
      </c>
      <c r="B18" s="52">
        <f>C18+D18</f>
        <v>0</v>
      </c>
      <c r="C18" s="53"/>
      <c r="D18" s="53"/>
      <c r="E18" s="56"/>
      <c r="F18" s="52"/>
      <c r="G18" s="54"/>
      <c r="H18" s="54"/>
      <c r="I18" s="54"/>
      <c r="J18" s="54"/>
    </row>
    <row r="19" spans="1:10" ht="33" customHeight="1">
      <c r="A19" s="58" t="s">
        <v>61</v>
      </c>
      <c r="B19" s="52">
        <f>C19+D19</f>
        <v>0</v>
      </c>
      <c r="C19" s="53"/>
      <c r="D19" s="53"/>
      <c r="E19" s="56"/>
      <c r="F19" s="52"/>
      <c r="G19" s="54"/>
      <c r="H19" s="54"/>
      <c r="I19" s="54"/>
      <c r="J19" s="54"/>
    </row>
    <row r="20" spans="1:10" ht="28.9" customHeight="1">
      <c r="A20" s="57" t="s">
        <v>27</v>
      </c>
      <c r="B20" s="52">
        <f>SUM(B15:B19)</f>
        <v>4615.1716900000001</v>
      </c>
      <c r="C20" s="52">
        <f>SUM(C15:C19)</f>
        <v>4615.1716900000001</v>
      </c>
      <c r="D20" s="52">
        <f>SUM(D15:D19)</f>
        <v>0</v>
      </c>
      <c r="E20" s="57" t="s">
        <v>28</v>
      </c>
      <c r="F20" s="52">
        <f>SUM(F15:F19)</f>
        <v>4615.1716900000001</v>
      </c>
      <c r="G20" s="52">
        <f>SUM(G15:G19)</f>
        <v>4615.1716900000001</v>
      </c>
      <c r="H20" s="52">
        <f>SUM(H15:H19)</f>
        <v>0</v>
      </c>
      <c r="I20" s="52">
        <f>SUM(I15:I19)</f>
        <v>0</v>
      </c>
      <c r="J20" s="52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honeticPr fontId="29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F14" sqref="F14"/>
    </sheetView>
  </sheetViews>
  <sheetFormatPr defaultColWidth="9" defaultRowHeight="13.5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spans="1:8" ht="28.5" customHeight="1">
      <c r="A1" s="77" t="s">
        <v>66</v>
      </c>
      <c r="B1" s="78"/>
      <c r="C1" s="78"/>
      <c r="D1" s="78"/>
      <c r="E1" s="78"/>
      <c r="F1" s="78"/>
      <c r="G1" s="78"/>
    </row>
    <row r="2" spans="1:8" ht="15" customHeight="1">
      <c r="A2" s="14"/>
      <c r="B2" s="14"/>
      <c r="C2" s="14"/>
      <c r="D2" s="14"/>
      <c r="E2" s="14"/>
      <c r="F2" s="14"/>
      <c r="G2" s="15" t="s">
        <v>1</v>
      </c>
    </row>
    <row r="3" spans="1:8" s="44" customFormat="1" ht="26.25" customHeight="1">
      <c r="A3" s="45" t="s">
        <v>67</v>
      </c>
      <c r="B3" s="45" t="s">
        <v>67</v>
      </c>
      <c r="C3" s="106" t="s">
        <v>31</v>
      </c>
      <c r="D3" s="106" t="s">
        <v>48</v>
      </c>
      <c r="E3" s="107"/>
      <c r="F3" s="107"/>
      <c r="G3" s="108" t="s">
        <v>68</v>
      </c>
    </row>
    <row r="4" spans="1:8" s="44" customFormat="1" ht="24" customHeight="1">
      <c r="A4" s="45" t="s">
        <v>69</v>
      </c>
      <c r="B4" s="45" t="s">
        <v>70</v>
      </c>
      <c r="C4" s="107"/>
      <c r="D4" s="46" t="s">
        <v>71</v>
      </c>
      <c r="E4" s="45" t="s">
        <v>72</v>
      </c>
      <c r="F4" s="45" t="s">
        <v>73</v>
      </c>
      <c r="G4" s="109"/>
    </row>
    <row r="5" spans="1:8" ht="24" customHeight="1">
      <c r="A5" s="47">
        <v>210</v>
      </c>
      <c r="B5" s="60" t="s">
        <v>136</v>
      </c>
      <c r="C5" s="6">
        <f>D5+G5</f>
        <v>0</v>
      </c>
      <c r="D5" s="6">
        <f>SUM(E5:F5)</f>
        <v>0</v>
      </c>
      <c r="E5" s="19"/>
      <c r="F5" s="48"/>
      <c r="G5" s="19"/>
    </row>
    <row r="6" spans="1:8" ht="24" customHeight="1">
      <c r="A6" s="47">
        <v>21011</v>
      </c>
      <c r="B6" s="60" t="s">
        <v>135</v>
      </c>
      <c r="C6" s="6">
        <f>D6+G6</f>
        <v>0</v>
      </c>
      <c r="D6" s="6">
        <f t="shared" ref="D6:D26" si="0">SUM(E6:F6)</f>
        <v>0</v>
      </c>
      <c r="E6" s="19"/>
      <c r="F6" s="48"/>
      <c r="G6" s="19"/>
      <c r="H6" s="11"/>
    </row>
    <row r="7" spans="1:8" ht="24" customHeight="1">
      <c r="A7" s="47">
        <v>2101102</v>
      </c>
      <c r="B7" s="60" t="s">
        <v>134</v>
      </c>
      <c r="C7" s="6">
        <f t="shared" ref="C7:C26" si="1">D7+G7</f>
        <v>19.428370999999999</v>
      </c>
      <c r="D7" s="6">
        <f t="shared" si="0"/>
        <v>19.428370999999999</v>
      </c>
      <c r="E7" s="19">
        <v>19.428370999999999</v>
      </c>
      <c r="F7" s="48"/>
      <c r="G7" s="19"/>
    </row>
    <row r="8" spans="1:8" ht="24" customHeight="1">
      <c r="A8" s="47">
        <v>208</v>
      </c>
      <c r="B8" s="60" t="s">
        <v>139</v>
      </c>
      <c r="C8" s="6">
        <f t="shared" si="1"/>
        <v>0</v>
      </c>
      <c r="D8" s="6">
        <f t="shared" si="0"/>
        <v>0</v>
      </c>
      <c r="E8" s="19"/>
      <c r="F8" s="48"/>
      <c r="G8" s="19"/>
    </row>
    <row r="9" spans="1:8" ht="24" customHeight="1">
      <c r="A9" s="47">
        <v>20805</v>
      </c>
      <c r="B9" s="60" t="s">
        <v>138</v>
      </c>
      <c r="C9" s="6">
        <f t="shared" si="1"/>
        <v>0</v>
      </c>
      <c r="D9" s="6">
        <f t="shared" si="0"/>
        <v>0</v>
      </c>
      <c r="E9" s="19"/>
      <c r="F9" s="21"/>
      <c r="G9" s="19"/>
    </row>
    <row r="10" spans="1:8" ht="24" customHeight="1">
      <c r="A10" s="47">
        <v>2080505</v>
      </c>
      <c r="B10" s="60" t="s">
        <v>137</v>
      </c>
      <c r="C10" s="6">
        <f t="shared" si="1"/>
        <v>48.687072000000001</v>
      </c>
      <c r="D10" s="6">
        <f t="shared" si="0"/>
        <v>48.687072000000001</v>
      </c>
      <c r="E10" s="19">
        <v>48.687072000000001</v>
      </c>
      <c r="F10" s="21"/>
      <c r="G10" s="19"/>
    </row>
    <row r="11" spans="1:8" ht="24" customHeight="1">
      <c r="A11" s="47">
        <v>211</v>
      </c>
      <c r="B11" s="60" t="s">
        <v>143</v>
      </c>
      <c r="C11" s="6">
        <f t="shared" si="1"/>
        <v>0</v>
      </c>
      <c r="D11" s="6">
        <f t="shared" si="0"/>
        <v>0</v>
      </c>
      <c r="E11" s="19"/>
      <c r="F11" s="21"/>
      <c r="G11" s="19"/>
    </row>
    <row r="12" spans="1:8" ht="24" customHeight="1">
      <c r="A12" s="47">
        <v>21103</v>
      </c>
      <c r="B12" s="60" t="s">
        <v>144</v>
      </c>
      <c r="C12" s="6">
        <f t="shared" si="1"/>
        <v>0</v>
      </c>
      <c r="D12" s="6">
        <f t="shared" si="0"/>
        <v>0</v>
      </c>
      <c r="E12" s="19"/>
      <c r="F12" s="21"/>
      <c r="G12" s="19"/>
    </row>
    <row r="13" spans="1:8" ht="24" customHeight="1">
      <c r="A13" s="47">
        <v>2110304</v>
      </c>
      <c r="B13" s="60" t="s">
        <v>145</v>
      </c>
      <c r="C13" s="6">
        <f t="shared" si="1"/>
        <v>261.35000000000002</v>
      </c>
      <c r="D13" s="6">
        <f t="shared" si="0"/>
        <v>0</v>
      </c>
      <c r="E13" s="19"/>
      <c r="F13" s="21"/>
      <c r="G13" s="19">
        <v>261.35000000000002</v>
      </c>
    </row>
    <row r="14" spans="1:8" ht="24" customHeight="1">
      <c r="A14" s="47">
        <v>212</v>
      </c>
      <c r="B14" s="60" t="s">
        <v>142</v>
      </c>
      <c r="C14" s="6">
        <f t="shared" si="1"/>
        <v>0</v>
      </c>
      <c r="D14" s="6">
        <f t="shared" si="0"/>
        <v>0</v>
      </c>
      <c r="E14" s="19"/>
      <c r="F14" s="21"/>
      <c r="G14" s="19"/>
    </row>
    <row r="15" spans="1:8" ht="24" customHeight="1">
      <c r="A15" s="47">
        <v>21203</v>
      </c>
      <c r="B15" s="60" t="s">
        <v>140</v>
      </c>
      <c r="C15" s="6">
        <f t="shared" si="1"/>
        <v>0</v>
      </c>
      <c r="D15" s="6">
        <f t="shared" si="0"/>
        <v>0</v>
      </c>
      <c r="E15" s="19"/>
      <c r="F15" s="21"/>
      <c r="G15" s="19"/>
    </row>
    <row r="16" spans="1:8" ht="24" customHeight="1">
      <c r="A16" s="47">
        <v>2120303</v>
      </c>
      <c r="B16" s="60" t="s">
        <v>141</v>
      </c>
      <c r="C16" s="6">
        <f t="shared" si="1"/>
        <v>1755.81</v>
      </c>
      <c r="D16" s="6">
        <f t="shared" si="0"/>
        <v>0</v>
      </c>
      <c r="E16" s="19"/>
      <c r="F16" s="21"/>
      <c r="G16" s="19">
        <v>1755.81</v>
      </c>
    </row>
    <row r="17" spans="1:7" ht="24" customHeight="1">
      <c r="A17" s="47">
        <v>21205</v>
      </c>
      <c r="B17" s="60" t="s">
        <v>146</v>
      </c>
      <c r="C17" s="6">
        <f t="shared" si="1"/>
        <v>0</v>
      </c>
      <c r="D17" s="6">
        <f t="shared" si="0"/>
        <v>0</v>
      </c>
      <c r="E17" s="19"/>
      <c r="F17" s="21"/>
      <c r="G17" s="19"/>
    </row>
    <row r="18" spans="1:7" ht="24" customHeight="1">
      <c r="A18" s="47">
        <v>2120501</v>
      </c>
      <c r="B18" s="60" t="s">
        <v>146</v>
      </c>
      <c r="C18" s="6">
        <f t="shared" si="1"/>
        <v>2529.8962470000001</v>
      </c>
      <c r="D18" s="6">
        <f t="shared" si="0"/>
        <v>344.53624699999995</v>
      </c>
      <c r="E18" s="19">
        <v>338.93624699999992</v>
      </c>
      <c r="F18" s="21">
        <v>5.6</v>
      </c>
      <c r="G18" s="19">
        <v>2185.36</v>
      </c>
    </row>
    <row r="19" spans="1:7" ht="24" customHeight="1">
      <c r="A19" s="20"/>
      <c r="B19" s="20"/>
      <c r="C19" s="6">
        <f t="shared" si="1"/>
        <v>0</v>
      </c>
      <c r="D19" s="6">
        <f t="shared" si="0"/>
        <v>0</v>
      </c>
      <c r="E19" s="21"/>
      <c r="F19" s="21"/>
      <c r="G19" s="21"/>
    </row>
    <row r="20" spans="1:7" ht="24" customHeight="1">
      <c r="A20" s="20"/>
      <c r="B20" s="20"/>
      <c r="C20" s="6">
        <f t="shared" si="1"/>
        <v>0</v>
      </c>
      <c r="D20" s="6">
        <f t="shared" si="0"/>
        <v>0</v>
      </c>
      <c r="E20" s="21"/>
      <c r="F20" s="21"/>
      <c r="G20" s="21"/>
    </row>
    <row r="21" spans="1:7" ht="24" customHeight="1">
      <c r="A21" s="20"/>
      <c r="B21" s="20"/>
      <c r="C21" s="6">
        <f t="shared" si="1"/>
        <v>0</v>
      </c>
      <c r="D21" s="6">
        <f t="shared" si="0"/>
        <v>0</v>
      </c>
      <c r="E21" s="21"/>
      <c r="F21" s="21"/>
      <c r="G21" s="21"/>
    </row>
    <row r="22" spans="1:7" ht="24" customHeight="1">
      <c r="A22" s="20"/>
      <c r="B22" s="20"/>
      <c r="C22" s="6">
        <f t="shared" si="1"/>
        <v>0</v>
      </c>
      <c r="D22" s="6">
        <f t="shared" si="0"/>
        <v>0</v>
      </c>
      <c r="E22" s="21"/>
      <c r="F22" s="21"/>
      <c r="G22" s="21"/>
    </row>
    <row r="23" spans="1:7" ht="24" customHeight="1">
      <c r="A23" s="20"/>
      <c r="B23" s="20"/>
      <c r="C23" s="6">
        <f t="shared" si="1"/>
        <v>0</v>
      </c>
      <c r="D23" s="6">
        <f t="shared" si="0"/>
        <v>0</v>
      </c>
      <c r="E23" s="21"/>
      <c r="F23" s="21"/>
      <c r="G23" s="21"/>
    </row>
    <row r="24" spans="1:7" ht="24" customHeight="1">
      <c r="A24" s="20"/>
      <c r="B24" s="20"/>
      <c r="C24" s="6">
        <f t="shared" si="1"/>
        <v>0</v>
      </c>
      <c r="D24" s="6">
        <f t="shared" si="0"/>
        <v>0</v>
      </c>
      <c r="E24" s="21"/>
      <c r="F24" s="21"/>
      <c r="G24" s="21"/>
    </row>
    <row r="25" spans="1:7" ht="24" customHeight="1">
      <c r="A25" s="20"/>
      <c r="B25" s="20"/>
      <c r="C25" s="6">
        <f t="shared" si="1"/>
        <v>0</v>
      </c>
      <c r="D25" s="6">
        <f t="shared" si="0"/>
        <v>0</v>
      </c>
      <c r="E25" s="21"/>
      <c r="F25" s="21"/>
      <c r="G25" s="21"/>
    </row>
    <row r="26" spans="1:7" ht="24" customHeight="1">
      <c r="A26" s="20"/>
      <c r="B26" s="20"/>
      <c r="C26" s="6">
        <f t="shared" si="1"/>
        <v>0</v>
      </c>
      <c r="D26" s="6">
        <f t="shared" si="0"/>
        <v>0</v>
      </c>
      <c r="E26" s="21"/>
      <c r="F26" s="21"/>
      <c r="G26" s="21"/>
    </row>
    <row r="27" spans="1:7" ht="24" customHeight="1">
      <c r="A27" s="49"/>
      <c r="B27" s="22" t="s">
        <v>44</v>
      </c>
      <c r="C27" s="6">
        <f>C5+C9</f>
        <v>0</v>
      </c>
      <c r="D27" s="6">
        <f>D5+D9</f>
        <v>0</v>
      </c>
      <c r="E27" s="6">
        <f>E5+E9</f>
        <v>0</v>
      </c>
      <c r="F27" s="6">
        <f>F5+F9</f>
        <v>0</v>
      </c>
      <c r="G27" s="6">
        <f>G5+G9</f>
        <v>0</v>
      </c>
    </row>
  </sheetData>
  <mergeCells count="4">
    <mergeCell ref="A1:G1"/>
    <mergeCell ref="D3:F3"/>
    <mergeCell ref="C3:C4"/>
    <mergeCell ref="G3:G4"/>
  </mergeCells>
  <phoneticPr fontId="2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I17" sqref="I17"/>
    </sheetView>
  </sheetViews>
  <sheetFormatPr defaultColWidth="9" defaultRowHeight="13.5"/>
  <cols>
    <col min="1" max="1" width="11.25" customWidth="1"/>
    <col min="2" max="2" width="18.125" customWidth="1"/>
    <col min="3" max="5" width="11.25" customWidth="1"/>
  </cols>
  <sheetData>
    <row r="1" spans="1:5" ht="55.5" customHeight="1">
      <c r="A1" s="77" t="s">
        <v>74</v>
      </c>
      <c r="B1" s="78"/>
      <c r="C1" s="78"/>
      <c r="D1" s="78"/>
      <c r="E1" s="78"/>
    </row>
    <row r="2" spans="1:5" ht="15" customHeight="1">
      <c r="A2" s="28"/>
      <c r="B2" s="28"/>
      <c r="C2" s="29"/>
      <c r="D2" s="110" t="s">
        <v>75</v>
      </c>
      <c r="E2" s="110"/>
    </row>
    <row r="3" spans="1:5" ht="24">
      <c r="A3" s="30" t="s">
        <v>76</v>
      </c>
      <c r="B3" s="30" t="s">
        <v>77</v>
      </c>
      <c r="C3" s="16" t="s">
        <v>44</v>
      </c>
      <c r="D3" s="17" t="s">
        <v>72</v>
      </c>
      <c r="E3" s="17" t="s">
        <v>73</v>
      </c>
    </row>
    <row r="4" spans="1:5" ht="25.15" customHeight="1">
      <c r="A4" s="31">
        <v>301</v>
      </c>
      <c r="B4" s="32" t="s">
        <v>78</v>
      </c>
      <c r="C4" s="33">
        <f>SUM(C5:C14)</f>
        <v>407.05489</v>
      </c>
      <c r="D4" s="34">
        <f>SUM(D5:D14)</f>
        <v>407.05489</v>
      </c>
      <c r="E4" s="34">
        <f>SUM(E5:E14)</f>
        <v>0</v>
      </c>
    </row>
    <row r="5" spans="1:5" ht="25.15" customHeight="1">
      <c r="A5" s="35">
        <v>30101</v>
      </c>
      <c r="B5" s="36" t="s">
        <v>79</v>
      </c>
      <c r="C5" s="33">
        <f t="shared" ref="C5:C10" si="0">SUM(D5:E5)</f>
        <v>182.93</v>
      </c>
      <c r="D5" s="122">
        <v>182.93</v>
      </c>
      <c r="E5" s="37"/>
    </row>
    <row r="6" spans="1:5" ht="25.15" customHeight="1">
      <c r="A6" s="35">
        <v>30102</v>
      </c>
      <c r="B6" s="36" t="s">
        <v>80</v>
      </c>
      <c r="C6" s="33">
        <f t="shared" si="0"/>
        <v>14.981400000000001</v>
      </c>
      <c r="D6" s="122">
        <v>14.981400000000001</v>
      </c>
      <c r="E6" s="37"/>
    </row>
    <row r="7" spans="1:5" ht="25.15" customHeight="1">
      <c r="A7" s="35">
        <v>30103</v>
      </c>
      <c r="B7" s="36" t="s">
        <v>81</v>
      </c>
      <c r="C7" s="33">
        <f t="shared" si="0"/>
        <v>15.2439</v>
      </c>
      <c r="D7" s="122">
        <v>15.2439</v>
      </c>
      <c r="E7" s="37"/>
    </row>
    <row r="8" spans="1:5" ht="25.15" customHeight="1">
      <c r="A8" s="35">
        <v>30107</v>
      </c>
      <c r="B8" s="38" t="s">
        <v>82</v>
      </c>
      <c r="C8" s="33">
        <f t="shared" si="0"/>
        <v>86.802000000000007</v>
      </c>
      <c r="D8" s="122">
        <v>86.802000000000007</v>
      </c>
      <c r="E8" s="37"/>
    </row>
    <row r="9" spans="1:5" ht="25.15" customHeight="1">
      <c r="A9" s="35">
        <v>30113</v>
      </c>
      <c r="B9" s="38" t="s">
        <v>147</v>
      </c>
      <c r="C9" s="33">
        <f t="shared" si="0"/>
        <v>24.285464000000001</v>
      </c>
      <c r="D9" s="122">
        <v>24.285464000000001</v>
      </c>
      <c r="E9" s="40"/>
    </row>
    <row r="10" spans="1:5" ht="25.15" customHeight="1">
      <c r="A10" s="35">
        <v>30112</v>
      </c>
      <c r="B10" s="38" t="s">
        <v>148</v>
      </c>
      <c r="C10" s="33">
        <f t="shared" si="0"/>
        <v>3.0356830000000001</v>
      </c>
      <c r="D10" s="122">
        <v>3.0356830000000001</v>
      </c>
      <c r="E10" s="40"/>
    </row>
    <row r="11" spans="1:5" ht="25.15" customHeight="1">
      <c r="A11" s="35">
        <v>30110</v>
      </c>
      <c r="B11" s="38" t="s">
        <v>149</v>
      </c>
      <c r="C11" s="33">
        <v>19.428370999999999</v>
      </c>
      <c r="D11" s="122">
        <v>19.428370999999999</v>
      </c>
      <c r="E11" s="40"/>
    </row>
    <row r="12" spans="1:5" ht="25.15" customHeight="1">
      <c r="A12" s="35">
        <v>30108</v>
      </c>
      <c r="B12" s="38" t="s">
        <v>150</v>
      </c>
      <c r="C12" s="33">
        <v>48.687072000000001</v>
      </c>
      <c r="D12" s="122">
        <v>48.687072000000001</v>
      </c>
      <c r="E12" s="40"/>
    </row>
    <row r="13" spans="1:5" ht="25.15" customHeight="1">
      <c r="A13" s="39">
        <v>30302</v>
      </c>
      <c r="B13" s="25" t="s">
        <v>151</v>
      </c>
      <c r="C13" s="33">
        <v>6.9809999999999999</v>
      </c>
      <c r="D13" s="122">
        <v>6.9809999999999999</v>
      </c>
      <c r="E13" s="40"/>
    </row>
    <row r="14" spans="1:5" ht="25.15" customHeight="1">
      <c r="A14" s="35">
        <v>30199</v>
      </c>
      <c r="B14" s="36" t="s">
        <v>83</v>
      </c>
      <c r="C14" s="33">
        <v>4.68</v>
      </c>
      <c r="D14" s="122">
        <v>4.68</v>
      </c>
      <c r="E14" s="40"/>
    </row>
    <row r="15" spans="1:5" ht="25.15" customHeight="1">
      <c r="A15" s="31">
        <v>302</v>
      </c>
      <c r="B15" s="32" t="s">
        <v>84</v>
      </c>
      <c r="C15" s="33">
        <f>SUM(C16:C22)</f>
        <v>5.6</v>
      </c>
      <c r="D15" s="33">
        <f>SUM(D16:D22)</f>
        <v>0</v>
      </c>
      <c r="E15" s="33">
        <f>SUM(E16:E22)</f>
        <v>5.6</v>
      </c>
    </row>
    <row r="16" spans="1:5" ht="25.15" customHeight="1">
      <c r="A16" s="35">
        <v>30201</v>
      </c>
      <c r="B16" s="36" t="s">
        <v>85</v>
      </c>
      <c r="C16" s="33">
        <f t="shared" ref="C16:C22" si="1">SUM(D16:E16)</f>
        <v>1.6</v>
      </c>
      <c r="D16" s="40"/>
      <c r="E16" s="40">
        <v>1.6</v>
      </c>
    </row>
    <row r="17" spans="1:5" ht="25.15" customHeight="1">
      <c r="A17" s="35">
        <v>30205</v>
      </c>
      <c r="B17" s="25" t="s">
        <v>155</v>
      </c>
      <c r="C17" s="33">
        <v>0.25</v>
      </c>
      <c r="D17" s="40"/>
      <c r="E17" s="40">
        <v>0.25</v>
      </c>
    </row>
    <row r="18" spans="1:5" ht="25.15" customHeight="1">
      <c r="A18" s="39">
        <v>30206</v>
      </c>
      <c r="B18" s="25" t="s">
        <v>153</v>
      </c>
      <c r="C18" s="33">
        <f t="shared" si="1"/>
        <v>1.2</v>
      </c>
      <c r="D18" s="41"/>
      <c r="E18" s="40">
        <v>1.2</v>
      </c>
    </row>
    <row r="19" spans="1:5" ht="25.15" customHeight="1">
      <c r="A19" s="39">
        <v>30207</v>
      </c>
      <c r="B19" s="25" t="s">
        <v>152</v>
      </c>
      <c r="C19" s="33">
        <f t="shared" si="1"/>
        <v>0.55000000000000004</v>
      </c>
      <c r="D19" s="41"/>
      <c r="E19" s="40">
        <v>0.55000000000000004</v>
      </c>
    </row>
    <row r="20" spans="1:5" ht="25.15" customHeight="1">
      <c r="A20" s="42">
        <v>30211</v>
      </c>
      <c r="B20" s="38" t="s">
        <v>154</v>
      </c>
      <c r="C20" s="33">
        <f t="shared" si="1"/>
        <v>2</v>
      </c>
      <c r="D20" s="41"/>
      <c r="E20" s="40">
        <v>2</v>
      </c>
    </row>
    <row r="21" spans="1:5" ht="25.15" customHeight="1">
      <c r="C21" s="33">
        <f t="shared" si="1"/>
        <v>0</v>
      </c>
      <c r="D21" s="41"/>
      <c r="E21" s="41"/>
    </row>
    <row r="22" spans="1:5" ht="25.15" customHeight="1">
      <c r="A22" s="39"/>
      <c r="B22" s="36"/>
      <c r="C22" s="33">
        <f t="shared" si="1"/>
        <v>0</v>
      </c>
      <c r="D22" s="41"/>
      <c r="E22" s="41"/>
    </row>
    <row r="23" spans="1:5" ht="25.15" customHeight="1">
      <c r="A23" s="43"/>
      <c r="B23" s="22" t="s">
        <v>44</v>
      </c>
      <c r="C23" s="6">
        <f>C15+C4</f>
        <v>412.65489000000002</v>
      </c>
      <c r="D23" s="6">
        <f>D15+D4</f>
        <v>407.05489</v>
      </c>
      <c r="E23" s="6">
        <f>E15+E4</f>
        <v>5.6</v>
      </c>
    </row>
  </sheetData>
  <mergeCells count="2">
    <mergeCell ref="A1:E1"/>
    <mergeCell ref="D2:E2"/>
  </mergeCells>
  <phoneticPr fontId="29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B3" sqref="B3"/>
    </sheetView>
  </sheetViews>
  <sheetFormatPr defaultColWidth="9" defaultRowHeight="13.5"/>
  <cols>
    <col min="1" max="1" width="30.625" customWidth="1"/>
    <col min="2" max="2" width="23.25" customWidth="1"/>
    <col min="3" max="3" width="25.125" customWidth="1"/>
  </cols>
  <sheetData>
    <row r="1" spans="1:3" ht="27">
      <c r="A1" s="77" t="s">
        <v>86</v>
      </c>
      <c r="B1" s="77"/>
      <c r="C1" s="77"/>
    </row>
    <row r="2" spans="1:3" ht="15" customHeight="1">
      <c r="A2" s="93" t="s">
        <v>1</v>
      </c>
      <c r="B2" s="93"/>
      <c r="C2" s="93"/>
    </row>
    <row r="3" spans="1:3" ht="25.15" customHeight="1">
      <c r="A3" s="17" t="s">
        <v>87</v>
      </c>
      <c r="B3" s="74" t="s">
        <v>131</v>
      </c>
      <c r="C3" s="4" t="s">
        <v>88</v>
      </c>
    </row>
    <row r="4" spans="1:3" ht="25.15" customHeight="1">
      <c r="A4" s="22" t="s">
        <v>89</v>
      </c>
      <c r="B4" s="6">
        <f>SUM(B5:B7)</f>
        <v>0</v>
      </c>
      <c r="C4" s="22"/>
    </row>
    <row r="5" spans="1:3" ht="25.15" customHeight="1">
      <c r="A5" s="23" t="s">
        <v>90</v>
      </c>
      <c r="B5" s="17"/>
      <c r="C5" s="17"/>
    </row>
    <row r="6" spans="1:3" ht="25.15" customHeight="1">
      <c r="A6" s="23" t="s">
        <v>91</v>
      </c>
      <c r="B6" s="17"/>
      <c r="C6" s="17"/>
    </row>
    <row r="7" spans="1:3" ht="25.15" customHeight="1">
      <c r="A7" s="24" t="s">
        <v>92</v>
      </c>
      <c r="B7" s="6">
        <f>SUM(B8:B9)</f>
        <v>0</v>
      </c>
      <c r="C7" s="22"/>
    </row>
    <row r="8" spans="1:3" ht="24.75">
      <c r="A8" s="25" t="s">
        <v>93</v>
      </c>
      <c r="B8" s="17"/>
      <c r="C8" s="17"/>
    </row>
    <row r="9" spans="1:3" ht="30" customHeight="1">
      <c r="A9" s="26" t="s">
        <v>94</v>
      </c>
      <c r="B9" s="17"/>
      <c r="C9" s="27"/>
    </row>
    <row r="10" spans="1:3" ht="132" customHeight="1">
      <c r="A10" s="111" t="s">
        <v>130</v>
      </c>
      <c r="B10" s="111"/>
      <c r="C10" s="111"/>
    </row>
  </sheetData>
  <mergeCells count="3">
    <mergeCell ref="A1:C1"/>
    <mergeCell ref="A2:C2"/>
    <mergeCell ref="A10:C10"/>
  </mergeCells>
  <phoneticPr fontId="29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G6" sqref="G6"/>
    </sheetView>
  </sheetViews>
  <sheetFormatPr defaultColWidth="9" defaultRowHeight="13.5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spans="1:5" ht="54.75" customHeight="1">
      <c r="A1" s="78" t="s">
        <v>95</v>
      </c>
      <c r="B1" s="78"/>
      <c r="C1" s="78"/>
      <c r="D1" s="78"/>
      <c r="E1" s="78"/>
    </row>
    <row r="2" spans="1:5" ht="15" customHeight="1">
      <c r="A2" s="14"/>
      <c r="B2" s="93" t="s">
        <v>1</v>
      </c>
      <c r="C2" s="93"/>
      <c r="D2" s="93"/>
      <c r="E2" s="93"/>
    </row>
    <row r="3" spans="1:5" ht="28.15" customHeight="1">
      <c r="A3" s="16" t="s">
        <v>46</v>
      </c>
      <c r="B3" s="16" t="s">
        <v>47</v>
      </c>
      <c r="C3" s="4" t="s">
        <v>44</v>
      </c>
      <c r="D3" s="17" t="s">
        <v>48</v>
      </c>
      <c r="E3" s="4" t="s">
        <v>49</v>
      </c>
    </row>
    <row r="4" spans="1:5" ht="22.15" customHeight="1">
      <c r="A4" s="18"/>
      <c r="B4" s="18"/>
      <c r="C4" s="6">
        <f>SUM(D4:E4)</f>
        <v>0</v>
      </c>
      <c r="D4" s="19"/>
      <c r="E4" s="19"/>
    </row>
    <row r="5" spans="1:5" ht="22.15" customHeight="1">
      <c r="A5" s="18"/>
      <c r="B5" s="20"/>
      <c r="C5" s="6">
        <f t="shared" ref="C5:C17" si="0">SUM(D5:E5)</f>
        <v>0</v>
      </c>
      <c r="D5" s="21"/>
      <c r="E5" s="21"/>
    </row>
    <row r="6" spans="1:5" ht="22.15" customHeight="1">
      <c r="A6" s="18"/>
      <c r="B6" s="20"/>
      <c r="C6" s="6">
        <f t="shared" si="0"/>
        <v>0</v>
      </c>
      <c r="D6" s="21"/>
      <c r="E6" s="21"/>
    </row>
    <row r="7" spans="1:5" ht="22.15" customHeight="1">
      <c r="A7" s="18"/>
      <c r="B7" s="20"/>
      <c r="C7" s="6">
        <f t="shared" si="0"/>
        <v>0</v>
      </c>
      <c r="D7" s="21"/>
      <c r="E7" s="21"/>
    </row>
    <row r="8" spans="1:5" ht="22.15" customHeight="1">
      <c r="A8" s="18"/>
      <c r="B8" s="20"/>
      <c r="C8" s="6">
        <f t="shared" si="0"/>
        <v>0</v>
      </c>
      <c r="D8" s="21"/>
      <c r="E8" s="21"/>
    </row>
    <row r="9" spans="1:5" ht="22.15" customHeight="1">
      <c r="A9" s="18"/>
      <c r="B9" s="20"/>
      <c r="C9" s="6">
        <f t="shared" si="0"/>
        <v>0</v>
      </c>
      <c r="D9" s="21"/>
      <c r="E9" s="21"/>
    </row>
    <row r="10" spans="1:5" ht="22.15" customHeight="1">
      <c r="A10" s="18"/>
      <c r="B10" s="20"/>
      <c r="C10" s="6">
        <f t="shared" si="0"/>
        <v>0</v>
      </c>
      <c r="D10" s="21"/>
      <c r="E10" s="21"/>
    </row>
    <row r="11" spans="1:5" ht="22.15" customHeight="1">
      <c r="A11" s="18"/>
      <c r="B11" s="20"/>
      <c r="C11" s="6">
        <f t="shared" si="0"/>
        <v>0</v>
      </c>
      <c r="D11" s="21"/>
      <c r="E11" s="21"/>
    </row>
    <row r="12" spans="1:5" ht="22.15" customHeight="1">
      <c r="A12" s="18"/>
      <c r="B12" s="20"/>
      <c r="C12" s="6">
        <f t="shared" si="0"/>
        <v>0</v>
      </c>
      <c r="D12" s="21"/>
      <c r="E12" s="21"/>
    </row>
    <row r="13" spans="1:5" ht="22.15" customHeight="1">
      <c r="A13" s="18"/>
      <c r="B13" s="20"/>
      <c r="C13" s="6">
        <f t="shared" si="0"/>
        <v>0</v>
      </c>
      <c r="D13" s="21"/>
      <c r="E13" s="21"/>
    </row>
    <row r="14" spans="1:5" ht="22.15" customHeight="1">
      <c r="A14" s="18"/>
      <c r="B14" s="20"/>
      <c r="C14" s="6">
        <f t="shared" si="0"/>
        <v>0</v>
      </c>
      <c r="D14" s="21"/>
      <c r="E14" s="21"/>
    </row>
    <row r="15" spans="1:5" ht="22.15" customHeight="1">
      <c r="A15" s="18"/>
      <c r="B15" s="20"/>
      <c r="C15" s="6">
        <f t="shared" si="0"/>
        <v>0</v>
      </c>
      <c r="D15" s="21"/>
      <c r="E15" s="21"/>
    </row>
    <row r="16" spans="1:5" ht="22.15" customHeight="1">
      <c r="A16" s="18"/>
      <c r="B16" s="20"/>
      <c r="C16" s="6">
        <f t="shared" si="0"/>
        <v>0</v>
      </c>
      <c r="D16" s="21"/>
      <c r="E16" s="21"/>
    </row>
    <row r="17" spans="1:5" ht="22.15" customHeight="1">
      <c r="A17" s="18"/>
      <c r="B17" s="20"/>
      <c r="C17" s="6">
        <f t="shared" si="0"/>
        <v>0</v>
      </c>
      <c r="D17" s="21"/>
      <c r="E17" s="21"/>
    </row>
    <row r="18" spans="1:5" ht="22.15" customHeight="1">
      <c r="A18" s="22"/>
      <c r="B18" s="22" t="s">
        <v>44</v>
      </c>
      <c r="C18" s="6">
        <f>SUM(C4:C17)</f>
        <v>0</v>
      </c>
      <c r="D18" s="6">
        <f>SUM(D4:D17)</f>
        <v>0</v>
      </c>
      <c r="E18" s="6">
        <f>SUM(E4:E17)</f>
        <v>0</v>
      </c>
    </row>
  </sheetData>
  <mergeCells count="2">
    <mergeCell ref="A1:E1"/>
    <mergeCell ref="B2:E2"/>
  </mergeCells>
  <phoneticPr fontId="29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M42" sqref="M42:M43"/>
    </sheetView>
  </sheetViews>
  <sheetFormatPr defaultColWidth="9" defaultRowHeight="13.5"/>
  <cols>
    <col min="1" max="1" width="13.875" customWidth="1"/>
    <col min="2" max="2" width="14.625" customWidth="1"/>
  </cols>
  <sheetData>
    <row r="1" spans="1:5" ht="27">
      <c r="A1" s="77" t="s">
        <v>96</v>
      </c>
      <c r="B1" s="77"/>
      <c r="C1" s="77"/>
      <c r="D1" s="77"/>
      <c r="E1" s="77"/>
    </row>
    <row r="2" spans="1:5" ht="15" customHeight="1">
      <c r="A2" s="14"/>
      <c r="B2" s="93" t="s">
        <v>1</v>
      </c>
      <c r="C2" s="93"/>
      <c r="D2" s="93"/>
      <c r="E2" s="93"/>
    </row>
    <row r="3" spans="1:5" ht="14.25">
      <c r="A3" s="16" t="s">
        <v>46</v>
      </c>
      <c r="B3" s="16" t="s">
        <v>47</v>
      </c>
      <c r="C3" s="4" t="s">
        <v>44</v>
      </c>
      <c r="D3" s="17" t="s">
        <v>48</v>
      </c>
      <c r="E3" s="4" t="s">
        <v>49</v>
      </c>
    </row>
    <row r="4" spans="1:5">
      <c r="A4" s="18"/>
      <c r="B4" s="18"/>
      <c r="C4" s="6">
        <f>SUM(D4:E4)</f>
        <v>0</v>
      </c>
      <c r="D4" s="19"/>
      <c r="E4" s="19"/>
    </row>
    <row r="5" spans="1:5">
      <c r="A5" s="20"/>
      <c r="B5" s="20"/>
      <c r="C5" s="6">
        <f t="shared" ref="C5:C14" si="0">SUM(D5:E5)</f>
        <v>0</v>
      </c>
      <c r="D5" s="21"/>
      <c r="E5" s="21"/>
    </row>
    <row r="6" spans="1:5">
      <c r="A6" s="20"/>
      <c r="B6" s="20"/>
      <c r="C6" s="6">
        <f t="shared" si="0"/>
        <v>0</v>
      </c>
      <c r="D6" s="21"/>
      <c r="E6" s="21"/>
    </row>
    <row r="7" spans="1:5">
      <c r="A7" s="20"/>
      <c r="B7" s="20"/>
      <c r="C7" s="6">
        <f t="shared" si="0"/>
        <v>0</v>
      </c>
      <c r="D7" s="21"/>
      <c r="E7" s="21"/>
    </row>
    <row r="8" spans="1:5">
      <c r="A8" s="20"/>
      <c r="B8" s="20"/>
      <c r="C8" s="6">
        <f t="shared" si="0"/>
        <v>0</v>
      </c>
      <c r="D8" s="21"/>
      <c r="E8" s="21"/>
    </row>
    <row r="9" spans="1:5">
      <c r="A9" s="20"/>
      <c r="B9" s="20"/>
      <c r="C9" s="6">
        <f t="shared" si="0"/>
        <v>0</v>
      </c>
      <c r="D9" s="21"/>
      <c r="E9" s="21"/>
    </row>
    <row r="10" spans="1:5">
      <c r="A10" s="20"/>
      <c r="B10" s="20"/>
      <c r="C10" s="6">
        <f t="shared" si="0"/>
        <v>0</v>
      </c>
      <c r="D10" s="21"/>
      <c r="E10" s="21"/>
    </row>
    <row r="11" spans="1:5">
      <c r="A11" s="18"/>
      <c r="B11" s="18"/>
      <c r="C11" s="6">
        <f t="shared" si="0"/>
        <v>0</v>
      </c>
      <c r="D11" s="21"/>
      <c r="E11" s="21"/>
    </row>
    <row r="12" spans="1:5">
      <c r="A12" s="18"/>
      <c r="B12" s="18"/>
      <c r="C12" s="6">
        <f t="shared" si="0"/>
        <v>0</v>
      </c>
      <c r="D12" s="19"/>
      <c r="E12" s="19"/>
    </row>
    <row r="13" spans="1:5">
      <c r="A13" s="18"/>
      <c r="B13" s="18"/>
      <c r="C13" s="6">
        <f t="shared" si="0"/>
        <v>0</v>
      </c>
      <c r="D13" s="19"/>
      <c r="E13" s="19"/>
    </row>
    <row r="14" spans="1:5">
      <c r="A14" s="18"/>
      <c r="B14" s="18"/>
      <c r="C14" s="6">
        <f t="shared" si="0"/>
        <v>0</v>
      </c>
      <c r="D14" s="19"/>
      <c r="E14" s="19"/>
    </row>
    <row r="15" spans="1:5">
      <c r="A15" s="22"/>
      <c r="B15" s="22" t="s">
        <v>44</v>
      </c>
      <c r="C15" s="6">
        <f>SUM(C4:C14)</f>
        <v>0</v>
      </c>
      <c r="D15" s="6">
        <f>SUM(D4:D14)</f>
        <v>0</v>
      </c>
      <c r="E15" s="6">
        <f>SUM(E4:E14)</f>
        <v>0</v>
      </c>
    </row>
  </sheetData>
  <mergeCells count="2">
    <mergeCell ref="A1:E1"/>
    <mergeCell ref="B2:E2"/>
  </mergeCells>
  <phoneticPr fontId="2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CFJT</cp:lastModifiedBy>
  <dcterms:created xsi:type="dcterms:W3CDTF">2022-04-19T08:17:00Z</dcterms:created>
  <dcterms:modified xsi:type="dcterms:W3CDTF">2025-04-21T08:05:54Z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