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 tabRatio="867" firstSheet="2" activeTab="9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<sst xmlns="http://schemas.openxmlformats.org/spreadsheetml/2006/main" count="518" uniqueCount="233">
  <si>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</si>
  <si>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</si>
  <si>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</si>
  <si>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</si>
  <si>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</si>
  <si>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</si>
  <si>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</si>
  <si>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</si>
  <si>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</si>
  <si>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二、社会保障和就业支出</t>
  </si>
  <si>
    <t>一般公共预算拨款收入</t>
  </si>
  <si>
    <t>三、卫生健康支出</t>
  </si>
  <si>
    <t>政府性基金预算拨款收入</t>
  </si>
  <si>
    <t>四、节能环保支出</t>
  </si>
  <si>
    <t>国有资本经营预算拨款收入</t>
  </si>
  <si>
    <t>五、城乡社区支出</t>
  </si>
  <si>
    <t>二、财政专户管理资金收入</t>
  </si>
  <si>
    <t>六、住房保障支出</t>
  </si>
  <si>
    <t>三、单位资金收入</t>
  </si>
  <si>
    <t>粮油物资储备支出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</si>
  <si>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</si>
  <si>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</si>
  <si>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</si>
  <si>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</si>
  <si>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</si>
  <si>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</si>
  <si>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</si>
  <si>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</si>
  <si>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</si>
  <si>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</si>
  <si>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</si>
  <si>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</si>
  <si>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</si>
  <si>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</si>
  <si>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</si>
  <si>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</si>
  <si>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</si>
  <si>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</si>
  <si>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</si>
  <si>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</si>
  <si>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</si>
  <si>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</si>
  <si>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</si>
  <si>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</si>
  <si>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</si>
  <si>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</si>
  <si>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</si>
  <si>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住房和城乡建设局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</si>
  <si>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</si>
  <si>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</si>
  <si>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</si>
  <si>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</si>
  <si>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</si>
  <si>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</si>
  <si>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</si>
  <si>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</si>
  <si>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</si>
  <si>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    行政事业单位养老支出</t>
  </si>
  <si>
    <r>
      <rPr>
        <sz val="10"/>
        <color rgb="FF000000"/>
        <rFont val="Times New Roman"/>
        <charset val="134"/>
      </rPr>
      <t xml:space="preserve">            </t>
    </r>
    <r>
      <rPr>
        <sz val="10"/>
        <color rgb="FF000000"/>
        <rFont val="宋体"/>
        <charset val="134"/>
      </rPr>
      <t>机关事业单位基本养老保险缴费支出</t>
    </r>
  </si>
  <si>
    <t xml:space="preserve"> 行政事业单位医疗</t>
  </si>
  <si>
    <t xml:space="preserve">      行政单位医疗</t>
  </si>
  <si>
    <t xml:space="preserve">        污染防治</t>
  </si>
  <si>
    <r>
      <rPr>
        <sz val="10"/>
        <color rgb="FF000000"/>
        <rFont val="Times New Roman"/>
        <charset val="134"/>
      </rPr>
      <t xml:space="preserve">                  </t>
    </r>
    <r>
      <rPr>
        <sz val="10"/>
        <color rgb="FF000000"/>
        <rFont val="宋体"/>
        <charset val="134"/>
      </rPr>
      <t>大气</t>
    </r>
  </si>
  <si>
    <r>
      <rPr>
        <sz val="10"/>
        <color rgb="FF000000"/>
        <rFont val="Times New Roman"/>
        <charset val="134"/>
      </rPr>
      <t xml:space="preserve">                 </t>
    </r>
    <r>
      <rPr>
        <sz val="10"/>
        <color rgb="FF000000"/>
        <rFont val="宋体"/>
        <charset val="134"/>
      </rPr>
      <t>水体</t>
    </r>
  </si>
  <si>
    <t>2110399</t>
  </si>
  <si>
    <t>其他污染防治支出</t>
  </si>
  <si>
    <t xml:space="preserve"> 城乡社区管理事务</t>
  </si>
  <si>
    <r>
      <rPr>
        <sz val="10"/>
        <color rgb="FF000000"/>
        <rFont val="Times New Roman"/>
        <charset val="134"/>
      </rPr>
      <t xml:space="preserve">                 </t>
    </r>
    <r>
      <rPr>
        <sz val="10"/>
        <color rgb="FF000000"/>
        <rFont val="宋体"/>
        <charset val="134"/>
      </rPr>
      <t>行政运行</t>
    </r>
  </si>
  <si>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宋体"/>
        <charset val="134"/>
      </rPr>
      <t>城乡社区公共设施</t>
    </r>
  </si>
  <si>
    <r>
      <rPr>
        <sz val="10"/>
        <color rgb="FF000000"/>
        <rFont val="Times New Roman"/>
        <charset val="134"/>
      </rPr>
      <t xml:space="preserve">                </t>
    </r>
    <r>
      <rPr>
        <sz val="10"/>
        <color rgb="FF000000"/>
        <rFont val="宋体"/>
        <charset val="134"/>
      </rPr>
      <t>小城镇基础设施建设</t>
    </r>
  </si>
  <si>
    <t xml:space="preserve">       其他城乡社区公共设施支出</t>
  </si>
  <si>
    <t xml:space="preserve"> 其他城乡社区支出</t>
  </si>
  <si>
    <t xml:space="preserve">      其他城乡社区支出</t>
  </si>
  <si>
    <t>巩固脱贫攻坚成果衔接乡村振兴</t>
  </si>
  <si>
    <t>农村基础设施建设</t>
  </si>
  <si>
    <t xml:space="preserve">  保障性安居工程支出</t>
  </si>
  <si>
    <t xml:space="preserve">         农村危房改造</t>
  </si>
  <si>
    <t>煤炭储备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</si>
  <si>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</si>
  <si>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</si>
  <si>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</si>
  <si>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</si>
  <si>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</si>
  <si>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</si>
  <si>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</si>
  <si>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</si>
  <si>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</si>
  <si>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</si>
  <si>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</si>
  <si>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</si>
  <si>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</si>
  <si>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</si>
  <si>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</si>
  <si>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</si>
  <si>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</si>
  <si>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</si>
  <si>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</si>
  <si>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</si>
  <si>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</si>
  <si>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</si>
  <si>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</si>
  <si>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</si>
  <si>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</si>
  <si>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退休费</t>
  </si>
  <si>
    <t>奖金</t>
  </si>
  <si>
    <t>其他工资福利支出</t>
  </si>
  <si>
    <t>基本工资</t>
  </si>
  <si>
    <t>住房公积金</t>
  </si>
  <si>
    <t>津贴补贴</t>
  </si>
  <si>
    <t>其他社会保障缴费</t>
  </si>
  <si>
    <t>职工基本医疗保险缴费</t>
  </si>
  <si>
    <t>机关事业单位基本养老保险缴费</t>
  </si>
  <si>
    <t>其他交通费用</t>
  </si>
  <si>
    <t>二、商品和服务支出</t>
  </si>
  <si>
    <t>办公费</t>
  </si>
  <si>
    <t>电费</t>
  </si>
  <si>
    <t>邮电费</t>
  </si>
  <si>
    <t>取暖费</t>
  </si>
  <si>
    <t>差旅费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</si>
  <si>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</si>
  <si>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</si>
  <si>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</si>
  <si>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</si>
  <si>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</si>
  <si>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</si>
  <si>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</si>
  <si>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</si>
  <si>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</si>
  <si>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</si>
  <si>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</si>
  <si>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</si>
  <si>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</si>
  <si>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</si>
  <si>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</si>
  <si>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</si>
  <si>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</si>
  <si>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</si>
  <si>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</si>
  <si>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</si>
  <si>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经常性项目</t>
  </si>
  <si>
    <t>住建局项目</t>
  </si>
  <si>
    <t>住建行业专业务经费</t>
  </si>
  <si>
    <r>
      <t>2025</t>
    </r>
    <r>
      <rPr>
        <sz val="14"/>
        <color theme="1"/>
        <rFont val="宋体"/>
        <charset val="134"/>
      </rPr>
      <t>年残保金</t>
    </r>
  </si>
  <si>
    <t>退休党员活动经费</t>
  </si>
  <si>
    <t>代收污水处理费手续费</t>
  </si>
  <si>
    <t>净水厂水质净化药剂费</t>
  </si>
  <si>
    <t>公用事业用水水费</t>
  </si>
  <si>
    <t>污水厂运行经费</t>
  </si>
  <si>
    <r>
      <t>汇通公司</t>
    </r>
    <r>
      <rPr>
        <sz val="14"/>
        <color theme="1"/>
        <rFont val="Calibri"/>
        <charset val="134"/>
      </rPr>
      <t>2024</t>
    </r>
    <r>
      <rPr>
        <sz val="14"/>
        <color theme="1"/>
        <rFont val="宋体"/>
        <charset val="134"/>
      </rPr>
      <t>年度审计费</t>
    </r>
  </si>
  <si>
    <t>垃圾场、净水厂房产税、土地使用税</t>
  </si>
  <si>
    <t>游客集散中心及汇通公司税金</t>
  </si>
  <si>
    <r>
      <t>24-25</t>
    </r>
    <r>
      <rPr>
        <sz val="14"/>
        <color theme="1"/>
        <rFont val="宋体"/>
        <charset val="134"/>
      </rPr>
      <t>取暖期行政事业单位取暖费</t>
    </r>
  </si>
  <si>
    <t>一次性项目</t>
  </si>
  <si>
    <t>住建局房屋征收补偿行政协议律师服务费</t>
  </si>
  <si>
    <t>县城区域内亮化字体调整维护维修款</t>
  </si>
  <si>
    <t>长白大街牌匾维修改造维修款</t>
  </si>
  <si>
    <t>农村危房改造地方配套费用</t>
  </si>
  <si>
    <r>
      <t>2024</t>
    </r>
    <r>
      <rPr>
        <sz val="14"/>
        <color theme="1"/>
        <rFont val="宋体"/>
        <charset val="134"/>
      </rPr>
      <t>年</t>
    </r>
    <r>
      <rPr>
        <sz val="14"/>
        <color theme="1"/>
        <rFont val="Calibri"/>
        <charset val="134"/>
      </rPr>
      <t>728</t>
    </r>
    <r>
      <rPr>
        <sz val="14"/>
        <color theme="1"/>
        <rFont val="宋体"/>
        <charset val="134"/>
      </rPr>
      <t>水灾房屋鉴定费</t>
    </r>
  </si>
  <si>
    <r>
      <t>2019</t>
    </r>
    <r>
      <rPr>
        <sz val="14"/>
        <color theme="1"/>
        <rFont val="宋体"/>
        <charset val="134"/>
      </rPr>
      <t>年和</t>
    </r>
    <r>
      <rPr>
        <sz val="14"/>
        <color theme="1"/>
        <rFont val="Calibri"/>
        <charset val="134"/>
      </rPr>
      <t>2020</t>
    </r>
    <r>
      <rPr>
        <sz val="14"/>
        <color theme="1"/>
        <rFont val="宋体"/>
        <charset val="134"/>
      </rPr>
      <t>年农村危房改造设计和监理费用</t>
    </r>
  </si>
  <si>
    <r>
      <t>2024-2025</t>
    </r>
    <r>
      <rPr>
        <sz val="14"/>
        <color theme="1"/>
        <rFont val="宋体"/>
        <charset val="134"/>
      </rPr>
      <t>年供热期运费补贴</t>
    </r>
  </si>
  <si>
    <t>供热运行费</t>
  </si>
  <si>
    <r>
      <t>梅园小区、水仙阁</t>
    </r>
    <r>
      <rPr>
        <sz val="14"/>
        <color theme="1"/>
        <rFont val="Calibri"/>
        <charset val="134"/>
      </rPr>
      <t>5</t>
    </r>
    <r>
      <rPr>
        <sz val="14"/>
        <color theme="1"/>
        <rFont val="宋体"/>
        <charset val="134"/>
      </rPr>
      <t>套公租房加装楼梯项目</t>
    </r>
  </si>
  <si>
    <t>长白县海绵城市生态水系建设项目</t>
  </si>
  <si>
    <t>长白县风景桥遗址保护工程</t>
  </si>
  <si>
    <t>马鹿沟大桥景观提升工程</t>
  </si>
  <si>
    <r>
      <t>2018</t>
    </r>
    <r>
      <rPr>
        <sz val="14"/>
        <color theme="1"/>
        <rFont val="宋体"/>
        <charset val="134"/>
      </rPr>
      <t>年长白县公共租赁住房基本入住装修工程质保金</t>
    </r>
  </si>
  <si>
    <t>长白县城区老旧雨污合流管网分流改造项目前期费用</t>
  </si>
  <si>
    <t>长白朝鲜族自治县北环路地下管网建设项目前期费用</t>
  </si>
  <si>
    <t>长白县城市地下管网实施方案</t>
  </si>
  <si>
    <t>长白县城区老旧雨污合流管网分流改造项目</t>
  </si>
  <si>
    <t>长白朝鲜族自治县北环路地下管网建设项目</t>
  </si>
  <si>
    <t>长白县滨江公园水毁设施重建项目</t>
  </si>
  <si>
    <t>重新修订长白县供热保障应急预案</t>
  </si>
  <si>
    <r>
      <t>收购供热法律服务费</t>
    </r>
    <r>
      <rPr>
        <sz val="14"/>
        <color theme="1"/>
        <rFont val="Calibri"/>
        <charset val="134"/>
      </rPr>
      <t>5%</t>
    </r>
    <r>
      <rPr>
        <sz val="14"/>
        <color theme="1"/>
        <rFont val="宋体"/>
        <charset val="134"/>
      </rPr>
      <t>的尾款</t>
    </r>
  </si>
  <si>
    <t>一般户危房改造</t>
  </si>
  <si>
    <r>
      <t>2024</t>
    </r>
    <r>
      <rPr>
        <sz val="14"/>
        <color theme="1"/>
        <rFont val="宋体"/>
        <charset val="134"/>
      </rPr>
      <t>年市政维修改造项目</t>
    </r>
  </si>
  <si>
    <t>体育公园管线迁移县级配套</t>
  </si>
  <si>
    <t>县城区及马鹿沟沿线牌匾升级改造项目</t>
  </si>
  <si>
    <t>长白县农村建筑能效提升工程</t>
  </si>
  <si>
    <t>长白县农村清洁能源改造工程</t>
  </si>
  <si>
    <t>长白县同鑫热力超低排放电力扩容项目工程款</t>
  </si>
  <si>
    <t>长白县同鑫热力有限公司燃煤锅炉超低排放改造工程</t>
  </si>
  <si>
    <r>
      <t>长白县</t>
    </r>
    <r>
      <rPr>
        <sz val="14"/>
        <color theme="1"/>
        <rFont val="Calibri"/>
        <charset val="134"/>
      </rPr>
      <t>2022</t>
    </r>
    <r>
      <rPr>
        <sz val="14"/>
        <color theme="1"/>
        <rFont val="宋体"/>
        <charset val="134"/>
      </rPr>
      <t>年北环城路水毁修复工程</t>
    </r>
  </si>
  <si>
    <t>长白县建筑垃圾污染环境防治工作规划</t>
  </si>
  <si>
    <t>关于提前下达2025年中央大气污染防治专项资金（清洁取暖）预算的通知</t>
  </si>
  <si>
    <t>关于提前下达2025年省级财政衔接推进乡村振兴补助资金预算的通知</t>
  </si>
  <si>
    <t>污染防治专项资金（大气污染防治）</t>
  </si>
  <si>
    <r>
      <t>2022</t>
    </r>
    <r>
      <rPr>
        <sz val="14"/>
        <color theme="1"/>
        <rFont val="宋体"/>
        <charset val="134"/>
      </rPr>
      <t>年北方地区冬季清洁取暖资金预算表</t>
    </r>
  </si>
  <si>
    <t xml:space="preserve"> 2022年及以前年度新增地方政府一般债券资金（用于长白朝鲜族自治县千年崖城文化旅游度假区六通一平建设项目）</t>
  </si>
  <si>
    <t>长白朝鲜族自治县千年崖城文化旅游度假区六通一平建设项目</t>
  </si>
  <si>
    <t>2022年及以前年度新增地方政府一般债券资金（用于长白朝鲜族自治县长松路至北环城路贯通工程项目）</t>
  </si>
  <si>
    <t>长白朝鲜族自治县长松路至北环城路贯通工程</t>
  </si>
  <si>
    <t>住建局项目资金等</t>
  </si>
  <si>
    <t>下达2023年省预算内基本建设资金（新型城镇化建设）支出预算</t>
  </si>
  <si>
    <r>
      <t>关于下达</t>
    </r>
    <r>
      <rPr>
        <sz val="14"/>
        <color theme="1"/>
        <rFont val="Calibri"/>
        <charset val="134"/>
      </rPr>
      <t>2023</t>
    </r>
    <r>
      <rPr>
        <sz val="14"/>
        <color theme="1"/>
        <rFont val="宋体"/>
        <charset val="134"/>
      </rPr>
      <t>年省预算内基本建设资金（新型城镇化建设）支出预算</t>
    </r>
  </si>
  <si>
    <t>吉财建指【2024】676</t>
  </si>
  <si>
    <r>
      <t>2024</t>
    </r>
    <r>
      <rPr>
        <sz val="14"/>
        <color theme="1"/>
        <rFont val="宋体"/>
        <charset val="134"/>
      </rPr>
      <t>年地方政府应急煤储运省级补助资金</t>
    </r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</si>
  <si>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</si>
  <si>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</si>
  <si>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</si>
  <si>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</si>
  <si>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</si>
  <si>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</si>
  <si>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</si>
  <si>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</si>
  <si>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</si>
  <si>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</si>
  <si>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</si>
  <si>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</si>
  <si>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</si>
  <si>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</si>
  <si>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</si>
  <si>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</si>
  <si>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</si>
  <si>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项目数量</t>
  </si>
  <si>
    <t>43项</t>
  </si>
  <si>
    <t>质量指标</t>
  </si>
  <si>
    <t>验收合格率</t>
  </si>
  <si>
    <t>达标</t>
  </si>
  <si>
    <t>成本指标</t>
  </si>
  <si>
    <t>需要费用</t>
  </si>
  <si>
    <t>时效指标</t>
  </si>
  <si>
    <t>项目完成及时率</t>
  </si>
  <si>
    <t>效果指标</t>
  </si>
  <si>
    <t>经济效益指标</t>
  </si>
  <si>
    <t>社会效益指标</t>
  </si>
  <si>
    <t>推动城市发展</t>
  </si>
  <si>
    <t>有效推动</t>
  </si>
  <si>
    <t>生态效益指标</t>
  </si>
  <si>
    <t>可持续影响指标</t>
  </si>
  <si>
    <t>满意度指标</t>
  </si>
  <si>
    <t>使用人满意度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</si>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</sst>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</font>
    <font>
      <sz val="14"/>
      <color theme="1"/>
      <name val="宋体"/>
      <charset val="134"/>
    </font>
    <font>
      <sz val="14"/>
      <color rgb="FF000000"/>
      <name val="华文细黑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0"/>
      <color rgb="FF000000"/>
      <name val="Times New Roman"/>
      <charset val="134"/>
    </font>
    <font>
      <sz val="16"/>
      <color theme="1"/>
      <name val="Calibri"/>
      <charset val="134"/>
    </font>
    <font>
      <sz val="14"/>
      <color theme="1"/>
      <name val="Calibri"/>
      <charset val="134"/>
    </font>
    <font>
      <sz val="14"/>
      <color rgb="FF606266"/>
      <name val="宋体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4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11"/>
      <color rgb="FF606266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name val="宋体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Verdana"/>
      <charset val="134"/>
    </font>
    <font>
      <sz val="9"/>
      <color rgb="FF000000"/>
      <name val="宋体"/>
      <charset val="134"/>
    </font>
    <font>
      <sz val="10"/>
      <color theme="1"/>
      <name val="华文细黑"/>
      <charset val="134"/>
    </font>
    <font>
      <b/>
      <sz val="10"/>
      <color theme="1"/>
      <name val="宋体"/>
      <charset val="134"/>
    </font>
    <font>
      <sz val="22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7" borderId="15" applyNumberFormat="0" applyAlignment="0" applyProtection="0">
      <alignment vertical="center"/>
    </xf>
    <xf numFmtId="0" fontId="43" fillId="8" borderId="16" applyNumberFormat="0" applyAlignment="0" applyProtection="0">
      <alignment vertical="center"/>
    </xf>
    <xf numFmtId="0" fontId="44" fillId="8" borderId="15" applyNumberFormat="0" applyAlignment="0" applyProtection="0">
      <alignment vertical="center"/>
    </xf>
    <xf numFmtId="0" fontId="45" fillId="9" borderId="17" applyNumberFormat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3" fillId="3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center"/>
      <protection locked="0"/>
    </xf>
    <xf numFmtId="43" fontId="1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3" borderId="1" xfId="0" applyFill="1" applyBorder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left" vertical="center" wrapText="1" indent="1"/>
    </xf>
    <xf numFmtId="0" fontId="20" fillId="0" borderId="1" xfId="0" applyFont="1" applyBorder="1" applyAlignment="1">
      <alignment horizontal="left" vertical="center" wrapText="1" indent="2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22" fillId="0" borderId="0" xfId="0" applyFont="1" applyAlignment="1">
      <alignment horizontal="left" vertical="top"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left" vertical="center" wrapText="1"/>
    </xf>
    <xf numFmtId="43" fontId="23" fillId="3" borderId="2" xfId="0" applyNumberFormat="1" applyFont="1" applyFill="1" applyBorder="1" applyAlignment="1">
      <alignment horizontal="center" vertical="center" wrapText="1"/>
    </xf>
    <xf numFmtId="43" fontId="26" fillId="3" borderId="2" xfId="0" applyNumberFormat="1" applyFont="1" applyFill="1" applyBorder="1" applyAlignment="1">
      <alignment horizontal="right" vertical="center" wrapText="1"/>
    </xf>
    <xf numFmtId="0" fontId="27" fillId="0" borderId="1" xfId="0" applyFont="1" applyFill="1" applyBorder="1" applyAlignment="1" applyProtection="1">
      <alignment horizontal="left" vertical="center"/>
      <protection locked="0"/>
    </xf>
    <xf numFmtId="43" fontId="23" fillId="3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43" fontId="28" fillId="4" borderId="1" xfId="0" applyNumberFormat="1" applyFont="1" applyFill="1" applyBorder="1" applyAlignment="1">
      <alignment horizontal="center" vertical="center" wrapText="1"/>
    </xf>
    <xf numFmtId="43" fontId="26" fillId="4" borderId="1" xfId="0" applyNumberFormat="1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43" fontId="26" fillId="0" borderId="1" xfId="0" applyNumberFormat="1" applyFont="1" applyBorder="1" applyAlignment="1">
      <alignment horizontal="right" vertical="top" wrapText="1"/>
    </xf>
    <xf numFmtId="0" fontId="13" fillId="0" borderId="3" xfId="0" applyFont="1" applyBorder="1" applyAlignment="1">
      <alignment horizontal="center" vertical="center" wrapText="1" indent="2"/>
    </xf>
    <xf numFmtId="0" fontId="13" fillId="0" borderId="3" xfId="0" applyFont="1" applyBorder="1" applyAlignment="1">
      <alignment horizontal="left" vertical="center" wrapText="1" indent="2"/>
    </xf>
    <xf numFmtId="43" fontId="23" fillId="3" borderId="3" xfId="0" applyNumberFormat="1" applyFont="1" applyFill="1" applyBorder="1" applyAlignment="1">
      <alignment horizontal="center" vertical="center" wrapText="1"/>
    </xf>
    <xf numFmtId="43" fontId="26" fillId="0" borderId="3" xfId="0" applyNumberFormat="1" applyFont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center" wrapText="1" indent="2"/>
    </xf>
    <xf numFmtId="0" fontId="29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NumberFormat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5" borderId="2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20" fillId="4" borderId="1" xfId="0" applyFont="1" applyFill="1" applyBorder="1" applyAlignment="1">
      <alignment horizontal="left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3" fontId="20" fillId="0" borderId="1" xfId="0" applyNumberFormat="1" applyFont="1" applyFill="1" applyBorder="1" applyAlignment="1">
      <alignment horizontal="right" vertical="center" wrapText="1"/>
    </xf>
    <xf numFmtId="43" fontId="1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>
      <alignment vertical="center"/>
    </xf>
    <xf numFmtId="0" fontId="2" fillId="0" borderId="0" xfId="0" applyFont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3" fontId="23" fillId="3" borderId="1" xfId="0" applyNumberFormat="1" applyFont="1" applyFill="1" applyBorder="1" applyAlignment="1">
      <alignment horizontal="left" vertical="center" wrapText="1"/>
    </xf>
    <xf numFmtId="176" fontId="0" fillId="0" borderId="7" xfId="0" applyNumberFormat="1" applyBorder="1">
      <alignment vertical="center"/>
    </xf>
    <xf numFmtId="176" fontId="0" fillId="0" borderId="4" xfId="0" applyNumberFormat="1" applyBorder="1">
      <alignment vertical="center"/>
    </xf>
    <xf numFmtId="43" fontId="23" fillId="0" borderId="1" xfId="0" applyNumberFormat="1" applyFont="1" applyBorder="1" applyAlignment="1">
      <alignment horizontal="left" vertical="top" wrapText="1"/>
    </xf>
    <xf numFmtId="176" fontId="0" fillId="0" borderId="8" xfId="0" applyNumberFormat="1" applyBorder="1">
      <alignment vertical="center"/>
    </xf>
    <xf numFmtId="176" fontId="0" fillId="0" borderId="6" xfId="0" applyNumberFormat="1" applyBorder="1">
      <alignment vertical="center"/>
    </xf>
    <xf numFmtId="43" fontId="23" fillId="0" borderId="1" xfId="0" applyNumberFormat="1" applyFont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33" fillId="3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3" fillId="0" borderId="0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3" fontId="13" fillId="0" borderId="1" xfId="0" applyNumberFormat="1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wrapText="1"/>
    </xf>
    <xf numFmtId="0" fontId="28" fillId="0" borderId="1" xfId="0" applyFont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43" fontId="13" fillId="3" borderId="5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43" fontId="23" fillId="0" borderId="1" xfId="0" applyNumberFormat="1" applyFont="1" applyBorder="1" applyAlignment="1">
      <alignment horizontal="center" vertical="center" wrapText="1"/>
    </xf>
    <xf numFmtId="43" fontId="24" fillId="0" borderId="1" xfId="0" applyNumberFormat="1" applyFont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3" xfId="50"/>
    <cellStyle name="常规 2 2 2 2" xfId="51"/>
    <cellStyle name="常规 6" xfId="52"/>
    <cellStyle name="常规 1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D7" sqref="D7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4" t="s">
        <v>0</v>
      </c>
      <c r="B1" s="48"/>
      <c r="C1" s="48"/>
      <c r="D1" s="48"/>
      <c r="E1" s="48"/>
      <c r="F1" s="48"/>
      <c r="G1" s="48"/>
      <c r="H1" s="48"/>
    </row>
    <row r="2" ht="15" customHeight="1" spans="1:8">
      <c r="A2" s="139"/>
      <c r="B2" s="139"/>
      <c r="C2" s="139"/>
      <c r="D2" s="139"/>
      <c r="E2" s="139"/>
      <c r="F2" s="139"/>
      <c r="G2" s="139" t="s">
        <v>1</v>
      </c>
      <c r="H2" s="139"/>
    </row>
    <row r="3" ht="28.9" customHeight="1" spans="1:8">
      <c r="A3" s="100" t="s">
        <v>2</v>
      </c>
      <c r="B3" s="100"/>
      <c r="C3" s="100"/>
      <c r="D3" s="100"/>
      <c r="E3" s="57" t="s">
        <v>3</v>
      </c>
      <c r="F3" s="57"/>
      <c r="G3" s="57"/>
      <c r="H3" s="57"/>
    </row>
    <row r="4" ht="37.5" customHeight="1" spans="1:8">
      <c r="A4" s="100" t="s">
        <v>4</v>
      </c>
      <c r="B4" s="57" t="s">
        <v>5</v>
      </c>
      <c r="C4" s="57" t="s">
        <v>6</v>
      </c>
      <c r="D4" s="57" t="s">
        <v>7</v>
      </c>
      <c r="E4" s="100" t="s">
        <v>4</v>
      </c>
      <c r="F4" s="57" t="s">
        <v>5</v>
      </c>
      <c r="G4" s="140" t="s">
        <v>6</v>
      </c>
      <c r="H4" s="57" t="s">
        <v>7</v>
      </c>
    </row>
    <row r="5" ht="25.5" customHeight="1" spans="1:8">
      <c r="A5" s="57" t="s">
        <v>8</v>
      </c>
      <c r="B5" s="63">
        <f>SUM(C5:D5)</f>
        <v>11570.13</v>
      </c>
      <c r="C5" s="141">
        <f>SUM(C6:C8)</f>
        <v>9377.57</v>
      </c>
      <c r="D5" s="141">
        <f>SUM(D6:D8)</f>
        <v>2192.56</v>
      </c>
      <c r="E5" s="94" t="s">
        <v>9</v>
      </c>
      <c r="F5" s="63">
        <f>SUM(G5:H5)</f>
        <v>14.33</v>
      </c>
      <c r="G5" s="105">
        <v>14.33</v>
      </c>
      <c r="H5" s="105"/>
    </row>
    <row r="6" ht="25.5" customHeight="1" spans="1:8">
      <c r="A6" s="57" t="s">
        <v>10</v>
      </c>
      <c r="B6" s="63">
        <f t="shared" ref="B6:B19" si="0">SUM(C6:D6)</f>
        <v>11570.13</v>
      </c>
      <c r="C6" s="141">
        <v>9377.57</v>
      </c>
      <c r="D6" s="141">
        <v>2192.56</v>
      </c>
      <c r="E6" s="94" t="s">
        <v>11</v>
      </c>
      <c r="F6" s="63">
        <f t="shared" ref="F6:F15" si="1">SUM(G6:H6)</f>
        <v>5.72</v>
      </c>
      <c r="G6" s="105">
        <v>5.72</v>
      </c>
      <c r="H6" s="105"/>
    </row>
    <row r="7" ht="37.5" customHeight="1" spans="1:8">
      <c r="A7" s="57" t="s">
        <v>12</v>
      </c>
      <c r="B7" s="63">
        <f t="shared" si="0"/>
        <v>0</v>
      </c>
      <c r="C7" s="141"/>
      <c r="D7" s="141"/>
      <c r="E7" s="109" t="s">
        <v>13</v>
      </c>
      <c r="F7" s="63">
        <f t="shared" si="1"/>
        <v>3216.72</v>
      </c>
      <c r="G7" s="105">
        <v>1759.06</v>
      </c>
      <c r="H7" s="105">
        <v>1457.66</v>
      </c>
    </row>
    <row r="8" ht="37.5" customHeight="1" spans="1:8">
      <c r="A8" s="57" t="s">
        <v>14</v>
      </c>
      <c r="B8" s="63">
        <f t="shared" si="0"/>
        <v>0</v>
      </c>
      <c r="C8" s="141"/>
      <c r="D8" s="141"/>
      <c r="E8" s="110" t="s">
        <v>15</v>
      </c>
      <c r="F8" s="63">
        <f t="shared" si="1"/>
        <v>8211</v>
      </c>
      <c r="G8" s="105">
        <v>7488.1</v>
      </c>
      <c r="H8" s="105">
        <v>722.9</v>
      </c>
    </row>
    <row r="9" ht="37.5" customHeight="1" spans="1:8">
      <c r="A9" s="122" t="s">
        <v>16</v>
      </c>
      <c r="B9" s="63">
        <f t="shared" si="0"/>
        <v>0</v>
      </c>
      <c r="C9" s="141"/>
      <c r="D9" s="141"/>
      <c r="E9" s="109" t="s">
        <v>17</v>
      </c>
      <c r="F9" s="63">
        <f t="shared" si="1"/>
        <v>110.36</v>
      </c>
      <c r="G9" s="105">
        <v>110.36</v>
      </c>
      <c r="H9" s="105"/>
    </row>
    <row r="10" ht="25.5" customHeight="1" spans="1:8">
      <c r="A10" s="122" t="s">
        <v>18</v>
      </c>
      <c r="B10" s="63">
        <f t="shared" si="0"/>
        <v>0</v>
      </c>
      <c r="C10" s="141">
        <f>SUM(C11:C15)</f>
        <v>0</v>
      </c>
      <c r="D10" s="141">
        <f>SUM(D11:D15)</f>
        <v>0</v>
      </c>
      <c r="E10" s="96" t="s">
        <v>19</v>
      </c>
      <c r="F10" s="63">
        <f t="shared" si="1"/>
        <v>12</v>
      </c>
      <c r="G10" s="105"/>
      <c r="H10" s="105">
        <v>12</v>
      </c>
    </row>
    <row r="11" ht="27" customHeight="1" spans="1:8">
      <c r="A11" s="57" t="s">
        <v>20</v>
      </c>
      <c r="B11" s="63">
        <f t="shared" si="0"/>
        <v>0</v>
      </c>
      <c r="C11" s="141"/>
      <c r="D11" s="141"/>
      <c r="E11" s="57"/>
      <c r="F11" s="63">
        <f t="shared" si="1"/>
        <v>0</v>
      </c>
      <c r="G11" s="141"/>
      <c r="H11" s="141"/>
    </row>
    <row r="12" ht="25.5" customHeight="1" spans="1:8">
      <c r="A12" s="57" t="s">
        <v>21</v>
      </c>
      <c r="B12" s="63">
        <f t="shared" si="0"/>
        <v>0</v>
      </c>
      <c r="C12" s="141"/>
      <c r="D12" s="141"/>
      <c r="E12" s="57"/>
      <c r="F12" s="63">
        <f t="shared" si="1"/>
        <v>0</v>
      </c>
      <c r="G12" s="141"/>
      <c r="H12" s="141"/>
    </row>
    <row r="13" ht="25.5" customHeight="1" spans="1:8">
      <c r="A13" s="57" t="s">
        <v>22</v>
      </c>
      <c r="B13" s="63">
        <f t="shared" si="0"/>
        <v>0</v>
      </c>
      <c r="C13" s="141"/>
      <c r="D13" s="141"/>
      <c r="E13" s="57"/>
      <c r="F13" s="63">
        <f t="shared" si="1"/>
        <v>0</v>
      </c>
      <c r="G13" s="141"/>
      <c r="H13" s="141"/>
    </row>
    <row r="14" ht="25.5" customHeight="1" spans="1:8">
      <c r="A14" s="57" t="s">
        <v>23</v>
      </c>
      <c r="B14" s="63">
        <f t="shared" si="0"/>
        <v>0</v>
      </c>
      <c r="C14" s="141"/>
      <c r="D14" s="141"/>
      <c r="E14" s="57"/>
      <c r="F14" s="63">
        <f t="shared" si="1"/>
        <v>0</v>
      </c>
      <c r="G14" s="141"/>
      <c r="H14" s="141"/>
    </row>
    <row r="15" ht="19.9" customHeight="1" spans="1:8">
      <c r="A15" s="57" t="s">
        <v>24</v>
      </c>
      <c r="B15" s="63">
        <f t="shared" si="0"/>
        <v>0</v>
      </c>
      <c r="C15" s="142"/>
      <c r="D15" s="142"/>
      <c r="E15" s="57"/>
      <c r="F15" s="63">
        <f t="shared" si="1"/>
        <v>0</v>
      </c>
      <c r="G15" s="142"/>
      <c r="H15" s="142"/>
    </row>
    <row r="16" ht="25.5" customHeight="1" spans="1:8">
      <c r="A16" s="143" t="s">
        <v>25</v>
      </c>
      <c r="B16" s="63">
        <f t="shared" si="0"/>
        <v>11570.13</v>
      </c>
      <c r="C16" s="63">
        <f>C5+C9+C10</f>
        <v>9377.57</v>
      </c>
      <c r="D16" s="63">
        <f>D5+D9+D10</f>
        <v>2192.56</v>
      </c>
      <c r="E16" s="143" t="s">
        <v>26</v>
      </c>
      <c r="F16" s="63">
        <f>SUM(F5:F15)</f>
        <v>11570.13</v>
      </c>
      <c r="G16" s="63">
        <f>SUM(G5:G15)</f>
        <v>9377.57</v>
      </c>
      <c r="H16" s="63">
        <f>SUM(H5:H15)</f>
        <v>2192.56</v>
      </c>
    </row>
    <row r="17" ht="25.5" customHeight="1" spans="1:8">
      <c r="A17" s="57" t="s">
        <v>27</v>
      </c>
      <c r="B17" s="63">
        <f t="shared" si="0"/>
        <v>0</v>
      </c>
      <c r="C17" s="141"/>
      <c r="D17" s="141"/>
      <c r="E17" s="57" t="s">
        <v>28</v>
      </c>
      <c r="F17" s="63">
        <f>SUM(G17:H17)</f>
        <v>0</v>
      </c>
      <c r="G17" s="141"/>
      <c r="H17" s="141"/>
    </row>
    <row r="18" ht="25.5" customHeight="1" spans="1:8">
      <c r="A18" s="57" t="s">
        <v>29</v>
      </c>
      <c r="B18" s="63">
        <f t="shared" si="0"/>
        <v>0</v>
      </c>
      <c r="C18" s="141"/>
      <c r="D18" s="141"/>
      <c r="E18" s="57"/>
      <c r="F18" s="63">
        <f>SUM(G18:H18)</f>
        <v>0</v>
      </c>
      <c r="G18" s="141"/>
      <c r="H18" s="141"/>
    </row>
    <row r="19" ht="33" customHeight="1" spans="1:8">
      <c r="A19" s="143" t="s">
        <v>30</v>
      </c>
      <c r="B19" s="63">
        <f t="shared" si="0"/>
        <v>11570.13</v>
      </c>
      <c r="C19" s="63">
        <f>SUM(C16:C18)</f>
        <v>9377.57</v>
      </c>
      <c r="D19" s="63">
        <f>SUM(D16:D18)</f>
        <v>2192.56</v>
      </c>
      <c r="E19" s="143" t="s">
        <v>31</v>
      </c>
      <c r="F19" s="63">
        <f>SUM(F16:F18)</f>
        <v>11570.13</v>
      </c>
      <c r="G19" s="63">
        <f>SUM(G16:G18)</f>
        <v>9377.57</v>
      </c>
      <c r="H19" s="63">
        <f>SUM(H16:H18)</f>
        <v>2192.56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abSelected="1" topLeftCell="A48" workbookViewId="0">
      <selection activeCell="H63" sqref="H63"/>
    </sheetView>
  </sheetViews>
  <sheetFormatPr defaultColWidth="9" defaultRowHeight="18.75"/>
  <cols>
    <col min="1" max="1" width="12.625" customWidth="1"/>
    <col min="2" max="2" width="12.75" style="13" customWidth="1"/>
    <col min="3" max="3" width="25.125" style="13" customWidth="1"/>
    <col min="4" max="4" width="16.5" customWidth="1"/>
    <col min="5" max="5" width="10"/>
    <col min="6" max="8" width="15" customWidth="1"/>
  </cols>
  <sheetData>
    <row r="1" ht="28.5" customHeight="1" spans="1:9">
      <c r="A1" s="14" t="s">
        <v>132</v>
      </c>
      <c r="B1" s="15"/>
      <c r="C1" s="15"/>
      <c r="D1" s="14"/>
      <c r="E1" s="14"/>
      <c r="F1" s="14"/>
      <c r="G1" s="14"/>
      <c r="H1" s="14"/>
      <c r="I1" s="14"/>
    </row>
    <row r="2" spans="1:9">
      <c r="A2" s="14"/>
      <c r="B2" s="15"/>
      <c r="C2" s="15"/>
      <c r="D2" s="14"/>
      <c r="E2" s="14"/>
      <c r="F2" s="14"/>
      <c r="G2" s="14"/>
      <c r="H2" s="14"/>
      <c r="I2" s="14"/>
    </row>
    <row r="3" ht="15" customHeight="1" spans="1:9">
      <c r="A3" s="2"/>
      <c r="B3" s="16"/>
      <c r="C3" s="16"/>
      <c r="D3" s="2"/>
      <c r="E3" s="2"/>
      <c r="F3" s="2"/>
      <c r="G3" s="3" t="s">
        <v>1</v>
      </c>
      <c r="H3" s="3"/>
      <c r="I3" s="3"/>
    </row>
    <row r="4" ht="24" customHeight="1" spans="1:9">
      <c r="A4" s="17" t="s">
        <v>133</v>
      </c>
      <c r="B4" s="18" t="s">
        <v>134</v>
      </c>
      <c r="C4" s="18"/>
      <c r="D4" s="17" t="s">
        <v>135</v>
      </c>
      <c r="E4" s="17" t="s">
        <v>48</v>
      </c>
      <c r="F4" s="19" t="s">
        <v>136</v>
      </c>
      <c r="G4" s="19"/>
      <c r="H4" s="19"/>
      <c r="I4" s="17" t="s">
        <v>122</v>
      </c>
    </row>
    <row r="5" ht="46.15" customHeight="1" spans="1:9">
      <c r="A5" s="20"/>
      <c r="B5" s="18" t="s">
        <v>137</v>
      </c>
      <c r="C5" s="18" t="s">
        <v>138</v>
      </c>
      <c r="D5" s="20"/>
      <c r="E5" s="20"/>
      <c r="F5" s="19" t="s">
        <v>37</v>
      </c>
      <c r="G5" s="19" t="s">
        <v>38</v>
      </c>
      <c r="H5" s="19" t="s">
        <v>39</v>
      </c>
      <c r="I5" s="20"/>
    </row>
    <row r="6" ht="22.5" customHeight="1" spans="1:9">
      <c r="A6" s="21" t="s">
        <v>139</v>
      </c>
      <c r="B6" s="22" t="s">
        <v>140</v>
      </c>
      <c r="C6" s="22" t="s">
        <v>141</v>
      </c>
      <c r="D6" s="23" t="s">
        <v>47</v>
      </c>
      <c r="E6" s="24">
        <v>20</v>
      </c>
      <c r="F6" s="25">
        <v>20</v>
      </c>
      <c r="G6" s="26"/>
      <c r="H6" s="26"/>
      <c r="I6" s="30"/>
    </row>
    <row r="7" ht="22.5" customHeight="1" spans="1:9">
      <c r="A7" s="21" t="s">
        <v>139</v>
      </c>
      <c r="B7" s="22" t="s">
        <v>140</v>
      </c>
      <c r="C7" s="27" t="s">
        <v>142</v>
      </c>
      <c r="D7" s="23" t="s">
        <v>47</v>
      </c>
      <c r="E7" s="24">
        <v>17</v>
      </c>
      <c r="F7" s="25">
        <v>17</v>
      </c>
      <c r="G7" s="26"/>
      <c r="H7" s="26"/>
      <c r="I7" s="31"/>
    </row>
    <row r="8" ht="22.5" customHeight="1" spans="1:9">
      <c r="A8" s="21" t="s">
        <v>139</v>
      </c>
      <c r="B8" s="22" t="s">
        <v>140</v>
      </c>
      <c r="C8" s="22" t="s">
        <v>143</v>
      </c>
      <c r="D8" s="23" t="s">
        <v>47</v>
      </c>
      <c r="E8" s="24">
        <v>0.24</v>
      </c>
      <c r="F8" s="25">
        <v>0.24</v>
      </c>
      <c r="G8" s="26"/>
      <c r="H8" s="26"/>
      <c r="I8" s="31"/>
    </row>
    <row r="9" ht="22.5" customHeight="1" spans="1:9">
      <c r="A9" s="21" t="s">
        <v>139</v>
      </c>
      <c r="B9" s="22" t="s">
        <v>140</v>
      </c>
      <c r="C9" s="22" t="s">
        <v>144</v>
      </c>
      <c r="D9" s="23" t="s">
        <v>47</v>
      </c>
      <c r="E9" s="24">
        <v>8</v>
      </c>
      <c r="F9" s="25">
        <v>8</v>
      </c>
      <c r="G9" s="26"/>
      <c r="H9" s="26"/>
      <c r="I9" s="31"/>
    </row>
    <row r="10" ht="22.5" customHeight="1" spans="1:9">
      <c r="A10" s="21" t="s">
        <v>139</v>
      </c>
      <c r="B10" s="22" t="s">
        <v>140</v>
      </c>
      <c r="C10" s="22" t="s">
        <v>145</v>
      </c>
      <c r="D10" s="23" t="s">
        <v>47</v>
      </c>
      <c r="E10" s="24">
        <v>70</v>
      </c>
      <c r="F10" s="25">
        <v>70</v>
      </c>
      <c r="G10" s="26"/>
      <c r="H10" s="26"/>
      <c r="I10" s="31"/>
    </row>
    <row r="11" ht="22.5" customHeight="1" spans="1:9">
      <c r="A11" s="21" t="s">
        <v>139</v>
      </c>
      <c r="B11" s="22" t="s">
        <v>140</v>
      </c>
      <c r="C11" s="22" t="s">
        <v>146</v>
      </c>
      <c r="D11" s="23" t="s">
        <v>47</v>
      </c>
      <c r="E11" s="24">
        <v>150</v>
      </c>
      <c r="F11" s="25">
        <v>150</v>
      </c>
      <c r="G11" s="26"/>
      <c r="H11" s="26"/>
      <c r="I11" s="31"/>
    </row>
    <row r="12" ht="22.5" customHeight="1" spans="1:9">
      <c r="A12" s="21" t="s">
        <v>139</v>
      </c>
      <c r="B12" s="22" t="s">
        <v>140</v>
      </c>
      <c r="C12" s="22" t="s">
        <v>147</v>
      </c>
      <c r="D12" s="23" t="s">
        <v>47</v>
      </c>
      <c r="E12" s="24">
        <v>455</v>
      </c>
      <c r="F12" s="25">
        <v>455</v>
      </c>
      <c r="G12" s="26"/>
      <c r="H12" s="26"/>
      <c r="I12" s="31"/>
    </row>
    <row r="13" ht="22.5" customHeight="1" spans="1:9">
      <c r="A13" s="21" t="s">
        <v>139</v>
      </c>
      <c r="B13" s="22" t="s">
        <v>140</v>
      </c>
      <c r="C13" s="22" t="s">
        <v>148</v>
      </c>
      <c r="D13" s="23" t="s">
        <v>47</v>
      </c>
      <c r="E13" s="24">
        <v>2</v>
      </c>
      <c r="F13" s="25">
        <v>2</v>
      </c>
      <c r="G13" s="26"/>
      <c r="H13" s="26"/>
      <c r="I13" s="31"/>
    </row>
    <row r="14" ht="22.5" customHeight="1" spans="1:9">
      <c r="A14" s="21" t="s">
        <v>139</v>
      </c>
      <c r="B14" s="22" t="s">
        <v>140</v>
      </c>
      <c r="C14" s="22" t="s">
        <v>149</v>
      </c>
      <c r="D14" s="23" t="s">
        <v>47</v>
      </c>
      <c r="E14" s="24">
        <v>26</v>
      </c>
      <c r="F14" s="25">
        <v>26</v>
      </c>
      <c r="G14" s="26"/>
      <c r="H14" s="26"/>
      <c r="I14" s="31"/>
    </row>
    <row r="15" ht="22.5" customHeight="1" spans="1:9">
      <c r="A15" s="21" t="s">
        <v>139</v>
      </c>
      <c r="B15" s="22" t="s">
        <v>140</v>
      </c>
      <c r="C15" s="22" t="s">
        <v>150</v>
      </c>
      <c r="D15" s="23" t="s">
        <v>47</v>
      </c>
      <c r="E15" s="24">
        <v>1.1</v>
      </c>
      <c r="F15" s="25">
        <v>1.1</v>
      </c>
      <c r="G15" s="26"/>
      <c r="H15" s="26"/>
      <c r="I15" s="31"/>
    </row>
    <row r="16" ht="22.5" customHeight="1" spans="1:9">
      <c r="A16" s="21" t="s">
        <v>139</v>
      </c>
      <c r="B16" s="22" t="s">
        <v>140</v>
      </c>
      <c r="C16" s="27" t="s">
        <v>151</v>
      </c>
      <c r="D16" s="23" t="s">
        <v>47</v>
      </c>
      <c r="E16" s="24">
        <v>602</v>
      </c>
      <c r="F16" s="25">
        <v>602</v>
      </c>
      <c r="G16" s="26"/>
      <c r="H16" s="26"/>
      <c r="I16" s="31"/>
    </row>
    <row r="17" ht="22.5" customHeight="1" spans="1:9">
      <c r="A17" s="21" t="s">
        <v>152</v>
      </c>
      <c r="B17" s="22" t="s">
        <v>140</v>
      </c>
      <c r="C17" s="22" t="s">
        <v>153</v>
      </c>
      <c r="D17" s="23" t="s">
        <v>47</v>
      </c>
      <c r="E17" s="24">
        <v>6</v>
      </c>
      <c r="F17" s="25">
        <v>6</v>
      </c>
      <c r="G17" s="26"/>
      <c r="H17" s="26"/>
      <c r="I17" s="31"/>
    </row>
    <row r="18" ht="22.5" customHeight="1" spans="1:9">
      <c r="A18" s="21" t="s">
        <v>152</v>
      </c>
      <c r="B18" s="22" t="s">
        <v>140</v>
      </c>
      <c r="C18" s="22" t="s">
        <v>154</v>
      </c>
      <c r="D18" s="23" t="s">
        <v>47</v>
      </c>
      <c r="E18" s="24">
        <v>54.14</v>
      </c>
      <c r="F18" s="25">
        <v>54.14</v>
      </c>
      <c r="G18" s="26"/>
      <c r="H18" s="26"/>
      <c r="I18" s="31"/>
    </row>
    <row r="19" ht="22.5" customHeight="1" spans="1:9">
      <c r="A19" s="21" t="s">
        <v>152</v>
      </c>
      <c r="B19" s="22" t="s">
        <v>140</v>
      </c>
      <c r="C19" s="22" t="s">
        <v>155</v>
      </c>
      <c r="D19" s="23" t="s">
        <v>47</v>
      </c>
      <c r="E19" s="24">
        <v>24.22</v>
      </c>
      <c r="F19" s="25">
        <v>24.22</v>
      </c>
      <c r="G19" s="26"/>
      <c r="H19" s="26"/>
      <c r="I19" s="31"/>
    </row>
    <row r="20" ht="22.5" customHeight="1" spans="1:9">
      <c r="A20" s="21" t="s">
        <v>152</v>
      </c>
      <c r="B20" s="22" t="s">
        <v>140</v>
      </c>
      <c r="C20" s="22" t="s">
        <v>156</v>
      </c>
      <c r="D20" s="23" t="s">
        <v>47</v>
      </c>
      <c r="E20" s="24">
        <v>61.95</v>
      </c>
      <c r="F20" s="25">
        <v>61.95</v>
      </c>
      <c r="G20" s="26"/>
      <c r="H20" s="26"/>
      <c r="I20" s="31"/>
    </row>
    <row r="21" ht="22.5" customHeight="1" spans="1:9">
      <c r="A21" s="21" t="s">
        <v>152</v>
      </c>
      <c r="B21" s="22" t="s">
        <v>140</v>
      </c>
      <c r="C21" s="27" t="s">
        <v>157</v>
      </c>
      <c r="D21" s="23" t="s">
        <v>47</v>
      </c>
      <c r="E21" s="24">
        <v>23.207</v>
      </c>
      <c r="F21" s="25">
        <v>23.207</v>
      </c>
      <c r="G21" s="26"/>
      <c r="H21" s="26"/>
      <c r="I21" s="31"/>
    </row>
    <row r="22" ht="22.5" customHeight="1" spans="1:9">
      <c r="A22" s="21" t="s">
        <v>152</v>
      </c>
      <c r="B22" s="22" t="s">
        <v>140</v>
      </c>
      <c r="C22" s="27" t="s">
        <v>158</v>
      </c>
      <c r="D22" s="23" t="s">
        <v>47</v>
      </c>
      <c r="E22" s="24">
        <v>9.399</v>
      </c>
      <c r="F22" s="25">
        <v>9.399</v>
      </c>
      <c r="G22" s="26"/>
      <c r="H22" s="26"/>
      <c r="I22" s="31"/>
    </row>
    <row r="23" ht="22.5" customHeight="1" spans="1:9">
      <c r="A23" s="21" t="s">
        <v>152</v>
      </c>
      <c r="B23" s="22" t="s">
        <v>140</v>
      </c>
      <c r="C23" s="27" t="s">
        <v>159</v>
      </c>
      <c r="D23" s="23" t="s">
        <v>47</v>
      </c>
      <c r="E23" s="24">
        <v>300</v>
      </c>
      <c r="F23" s="25">
        <v>300</v>
      </c>
      <c r="G23" s="26"/>
      <c r="H23" s="26"/>
      <c r="I23" s="31"/>
    </row>
    <row r="24" ht="22.5" customHeight="1" spans="1:9">
      <c r="A24" s="21" t="s">
        <v>152</v>
      </c>
      <c r="B24" s="22" t="s">
        <v>140</v>
      </c>
      <c r="C24" s="22" t="s">
        <v>160</v>
      </c>
      <c r="D24" s="23" t="s">
        <v>47</v>
      </c>
      <c r="E24" s="24">
        <v>1000</v>
      </c>
      <c r="F24" s="25">
        <v>1000</v>
      </c>
      <c r="G24" s="26"/>
      <c r="H24" s="26"/>
      <c r="I24" s="31"/>
    </row>
    <row r="25" ht="22.5" customHeight="1" spans="1:9">
      <c r="A25" s="21" t="s">
        <v>152</v>
      </c>
      <c r="B25" s="22" t="s">
        <v>140</v>
      </c>
      <c r="C25" s="22" t="s">
        <v>161</v>
      </c>
      <c r="D25" s="23" t="s">
        <v>47</v>
      </c>
      <c r="E25" s="24">
        <v>4</v>
      </c>
      <c r="F25" s="25">
        <v>4</v>
      </c>
      <c r="G25" s="26"/>
      <c r="H25" s="26"/>
      <c r="I25" s="31"/>
    </row>
    <row r="26" ht="22.5" customHeight="1" spans="1:9">
      <c r="A26" s="21" t="s">
        <v>152</v>
      </c>
      <c r="B26" s="22" t="s">
        <v>140</v>
      </c>
      <c r="C26" s="22" t="s">
        <v>162</v>
      </c>
      <c r="D26" s="23" t="s">
        <v>47</v>
      </c>
      <c r="E26" s="24">
        <v>14.8</v>
      </c>
      <c r="F26" s="25">
        <v>14.8</v>
      </c>
      <c r="G26" s="26"/>
      <c r="H26" s="26"/>
      <c r="I26" s="31"/>
    </row>
    <row r="27" ht="22.5" customHeight="1" spans="1:9">
      <c r="A27" s="21" t="s">
        <v>152</v>
      </c>
      <c r="B27" s="22" t="s">
        <v>140</v>
      </c>
      <c r="C27" s="22" t="s">
        <v>163</v>
      </c>
      <c r="D27" s="23" t="s">
        <v>47</v>
      </c>
      <c r="E27" s="24">
        <v>24.57</v>
      </c>
      <c r="F27" s="25">
        <v>24.57</v>
      </c>
      <c r="G27" s="26"/>
      <c r="H27" s="26"/>
      <c r="I27" s="31"/>
    </row>
    <row r="28" ht="22.5" customHeight="1" spans="1:9">
      <c r="A28" s="21" t="s">
        <v>152</v>
      </c>
      <c r="B28" s="22" t="s">
        <v>140</v>
      </c>
      <c r="C28" s="22" t="s">
        <v>164</v>
      </c>
      <c r="D28" s="23" t="s">
        <v>47</v>
      </c>
      <c r="E28" s="24">
        <v>27.73</v>
      </c>
      <c r="F28" s="25">
        <v>27.73</v>
      </c>
      <c r="G28" s="26"/>
      <c r="H28" s="26"/>
      <c r="I28" s="31"/>
    </row>
    <row r="29" ht="22.5" customHeight="1" spans="1:9">
      <c r="A29" s="21" t="s">
        <v>152</v>
      </c>
      <c r="B29" s="22" t="s">
        <v>140</v>
      </c>
      <c r="C29" s="27" t="s">
        <v>165</v>
      </c>
      <c r="D29" s="23" t="s">
        <v>47</v>
      </c>
      <c r="E29" s="24">
        <v>6</v>
      </c>
      <c r="F29" s="25">
        <v>6</v>
      </c>
      <c r="G29" s="26"/>
      <c r="H29" s="26"/>
      <c r="I29" s="31"/>
    </row>
    <row r="30" ht="22.5" customHeight="1" spans="1:9">
      <c r="A30" s="21" t="s">
        <v>152</v>
      </c>
      <c r="B30" s="22" t="s">
        <v>140</v>
      </c>
      <c r="C30" s="22" t="s">
        <v>166</v>
      </c>
      <c r="D30" s="23" t="s">
        <v>47</v>
      </c>
      <c r="E30" s="24">
        <v>80</v>
      </c>
      <c r="F30" s="25">
        <v>80</v>
      </c>
      <c r="G30" s="26"/>
      <c r="H30" s="26"/>
      <c r="I30" s="31"/>
    </row>
    <row r="31" ht="22.5" customHeight="1" spans="1:9">
      <c r="A31" s="21" t="s">
        <v>152</v>
      </c>
      <c r="B31" s="22" t="s">
        <v>140</v>
      </c>
      <c r="C31" s="22" t="s">
        <v>167</v>
      </c>
      <c r="D31" s="23" t="s">
        <v>47</v>
      </c>
      <c r="E31" s="24">
        <v>80</v>
      </c>
      <c r="F31" s="25">
        <v>80</v>
      </c>
      <c r="G31" s="26"/>
      <c r="H31" s="26"/>
      <c r="I31" s="31"/>
    </row>
    <row r="32" ht="22.5" customHeight="1" spans="1:9">
      <c r="A32" s="21" t="s">
        <v>152</v>
      </c>
      <c r="B32" s="22" t="s">
        <v>140</v>
      </c>
      <c r="C32" s="22" t="s">
        <v>168</v>
      </c>
      <c r="D32" s="23" t="s">
        <v>47</v>
      </c>
      <c r="E32" s="24">
        <v>15</v>
      </c>
      <c r="F32" s="25">
        <v>15</v>
      </c>
      <c r="G32" s="26"/>
      <c r="H32" s="26"/>
      <c r="I32" s="31"/>
    </row>
    <row r="33" ht="22.5" customHeight="1" spans="1:9">
      <c r="A33" s="21" t="s">
        <v>152</v>
      </c>
      <c r="B33" s="22" t="s">
        <v>140</v>
      </c>
      <c r="C33" s="22" t="s">
        <v>169</v>
      </c>
      <c r="D33" s="23" t="s">
        <v>47</v>
      </c>
      <c r="E33" s="24">
        <v>561</v>
      </c>
      <c r="F33" s="25">
        <v>561</v>
      </c>
      <c r="G33" s="26"/>
      <c r="H33" s="26"/>
      <c r="I33" s="31"/>
    </row>
    <row r="34" ht="22.5" customHeight="1" spans="1:9">
      <c r="A34" s="21" t="s">
        <v>152</v>
      </c>
      <c r="B34" s="22" t="s">
        <v>140</v>
      </c>
      <c r="C34" s="22" t="s">
        <v>170</v>
      </c>
      <c r="D34" s="23" t="s">
        <v>47</v>
      </c>
      <c r="E34" s="24">
        <v>67.705</v>
      </c>
      <c r="F34" s="25">
        <v>67.705</v>
      </c>
      <c r="G34" s="26"/>
      <c r="H34" s="26"/>
      <c r="I34" s="31"/>
    </row>
    <row r="35" ht="22.5" customHeight="1" spans="1:9">
      <c r="A35" s="21" t="s">
        <v>152</v>
      </c>
      <c r="B35" s="22" t="s">
        <v>140</v>
      </c>
      <c r="C35" s="22" t="s">
        <v>171</v>
      </c>
      <c r="D35" s="23" t="s">
        <v>47</v>
      </c>
      <c r="E35" s="24">
        <v>60</v>
      </c>
      <c r="F35" s="25">
        <v>60</v>
      </c>
      <c r="G35" s="26"/>
      <c r="H35" s="26"/>
      <c r="I35" s="31"/>
    </row>
    <row r="36" ht="22.5" customHeight="1" spans="1:9">
      <c r="A36" s="21" t="s">
        <v>152</v>
      </c>
      <c r="B36" s="22" t="s">
        <v>140</v>
      </c>
      <c r="C36" s="22" t="s">
        <v>172</v>
      </c>
      <c r="D36" s="23" t="s">
        <v>47</v>
      </c>
      <c r="E36" s="24">
        <v>4</v>
      </c>
      <c r="F36" s="25">
        <v>4</v>
      </c>
      <c r="G36" s="26"/>
      <c r="H36" s="26"/>
      <c r="I36" s="31"/>
    </row>
    <row r="37" ht="22.5" customHeight="1" spans="1:9">
      <c r="A37" s="21" t="s">
        <v>152</v>
      </c>
      <c r="B37" s="22" t="s">
        <v>140</v>
      </c>
      <c r="C37" s="22" t="s">
        <v>173</v>
      </c>
      <c r="D37" s="23" t="s">
        <v>47</v>
      </c>
      <c r="E37" s="24">
        <v>1.49</v>
      </c>
      <c r="F37" s="25">
        <v>1.49</v>
      </c>
      <c r="G37" s="26"/>
      <c r="H37" s="26"/>
      <c r="I37" s="31"/>
    </row>
    <row r="38" ht="22.5" customHeight="1" spans="1:9">
      <c r="A38" s="21" t="s">
        <v>152</v>
      </c>
      <c r="B38" s="22" t="s">
        <v>140</v>
      </c>
      <c r="C38" s="22" t="s">
        <v>174</v>
      </c>
      <c r="D38" s="23" t="s">
        <v>47</v>
      </c>
      <c r="E38" s="24">
        <v>15.8</v>
      </c>
      <c r="F38" s="25">
        <v>15.8</v>
      </c>
      <c r="G38" s="26"/>
      <c r="H38" s="26"/>
      <c r="I38" s="31"/>
    </row>
    <row r="39" ht="22.5" customHeight="1" spans="1:9">
      <c r="A39" s="21" t="s">
        <v>152</v>
      </c>
      <c r="B39" s="22" t="s">
        <v>140</v>
      </c>
      <c r="C39" s="27" t="s">
        <v>175</v>
      </c>
      <c r="D39" s="23" t="s">
        <v>47</v>
      </c>
      <c r="E39" s="24">
        <v>125</v>
      </c>
      <c r="F39" s="25">
        <v>125</v>
      </c>
      <c r="G39" s="26"/>
      <c r="H39" s="26"/>
      <c r="I39" s="31"/>
    </row>
    <row r="40" ht="22.5" customHeight="1" spans="1:9">
      <c r="A40" s="21" t="s">
        <v>152</v>
      </c>
      <c r="B40" s="22" t="s">
        <v>140</v>
      </c>
      <c r="C40" s="22" t="s">
        <v>176</v>
      </c>
      <c r="D40" s="23" t="s">
        <v>47</v>
      </c>
      <c r="E40" s="24">
        <v>95</v>
      </c>
      <c r="F40" s="25">
        <v>95</v>
      </c>
      <c r="G40" s="26"/>
      <c r="H40" s="26"/>
      <c r="I40" s="31"/>
    </row>
    <row r="41" ht="22.5" customHeight="1" spans="1:9">
      <c r="A41" s="21" t="s">
        <v>152</v>
      </c>
      <c r="B41" s="22" t="s">
        <v>140</v>
      </c>
      <c r="C41" s="22" t="s">
        <v>177</v>
      </c>
      <c r="D41" s="23" t="s">
        <v>47</v>
      </c>
      <c r="E41" s="24">
        <v>12.9</v>
      </c>
      <c r="F41" s="25">
        <v>12.9</v>
      </c>
      <c r="G41" s="26"/>
      <c r="H41" s="26"/>
      <c r="I41" s="31"/>
    </row>
    <row r="42" ht="22.5" customHeight="1" spans="1:9">
      <c r="A42" s="21" t="s">
        <v>152</v>
      </c>
      <c r="B42" s="22" t="s">
        <v>140</v>
      </c>
      <c r="C42" s="22" t="s">
        <v>178</v>
      </c>
      <c r="D42" s="23" t="s">
        <v>47</v>
      </c>
      <c r="E42" s="24">
        <v>400</v>
      </c>
      <c r="F42" s="25">
        <v>400</v>
      </c>
      <c r="G42" s="26"/>
      <c r="H42" s="26"/>
      <c r="I42" s="31"/>
    </row>
    <row r="43" ht="22.5" customHeight="1" spans="1:9">
      <c r="A43" s="21" t="s">
        <v>152</v>
      </c>
      <c r="B43" s="22" t="s">
        <v>140</v>
      </c>
      <c r="C43" s="22" t="s">
        <v>179</v>
      </c>
      <c r="D43" s="23" t="s">
        <v>47</v>
      </c>
      <c r="E43" s="24">
        <v>200</v>
      </c>
      <c r="F43" s="25">
        <v>200</v>
      </c>
      <c r="G43" s="26"/>
      <c r="H43" s="26"/>
      <c r="I43" s="31"/>
    </row>
    <row r="44" ht="22.5" customHeight="1" spans="1:9">
      <c r="A44" s="21" t="s">
        <v>152</v>
      </c>
      <c r="B44" s="22" t="s">
        <v>140</v>
      </c>
      <c r="C44" s="22" t="s">
        <v>180</v>
      </c>
      <c r="D44" s="23" t="s">
        <v>47</v>
      </c>
      <c r="E44" s="24">
        <v>143.94</v>
      </c>
      <c r="F44" s="25">
        <v>143.94</v>
      </c>
      <c r="G44" s="26"/>
      <c r="H44" s="26"/>
      <c r="I44" s="31"/>
    </row>
    <row r="45" ht="22.5" customHeight="1" spans="1:9">
      <c r="A45" s="21" t="s">
        <v>152</v>
      </c>
      <c r="B45" s="22" t="s">
        <v>140</v>
      </c>
      <c r="C45" s="22" t="s">
        <v>181</v>
      </c>
      <c r="D45" s="23" t="s">
        <v>47</v>
      </c>
      <c r="E45" s="24">
        <v>700</v>
      </c>
      <c r="F45" s="25">
        <v>700</v>
      </c>
      <c r="G45" s="26"/>
      <c r="H45" s="26"/>
      <c r="I45" s="31"/>
    </row>
    <row r="46" ht="22.5" customHeight="1" spans="1:9">
      <c r="A46" s="21" t="s">
        <v>152</v>
      </c>
      <c r="B46" s="22" t="s">
        <v>140</v>
      </c>
      <c r="C46" s="22" t="s">
        <v>182</v>
      </c>
      <c r="D46" s="23" t="s">
        <v>47</v>
      </c>
      <c r="E46" s="24">
        <v>150</v>
      </c>
      <c r="F46" s="25">
        <v>150</v>
      </c>
      <c r="G46" s="26"/>
      <c r="H46" s="26"/>
      <c r="I46" s="31"/>
    </row>
    <row r="47" ht="22.5" customHeight="1" spans="1:9">
      <c r="A47" s="21" t="s">
        <v>152</v>
      </c>
      <c r="B47" s="22" t="s">
        <v>140</v>
      </c>
      <c r="C47" s="22" t="s">
        <v>183</v>
      </c>
      <c r="D47" s="23" t="s">
        <v>47</v>
      </c>
      <c r="E47" s="24">
        <v>13.9</v>
      </c>
      <c r="F47" s="25">
        <v>13.9</v>
      </c>
      <c r="G47" s="26"/>
      <c r="H47" s="26"/>
      <c r="I47" s="31"/>
    </row>
    <row r="48" ht="22.5" customHeight="1" spans="1:9">
      <c r="A48" s="21" t="s">
        <v>152</v>
      </c>
      <c r="B48" s="22" t="s">
        <v>140</v>
      </c>
      <c r="C48" s="28" t="s">
        <v>184</v>
      </c>
      <c r="D48" s="23" t="s">
        <v>47</v>
      </c>
      <c r="E48" s="24">
        <v>2748</v>
      </c>
      <c r="F48" s="25">
        <v>2748</v>
      </c>
      <c r="G48" s="26"/>
      <c r="H48" s="26"/>
      <c r="I48" s="31"/>
    </row>
    <row r="49" ht="22.5" customHeight="1" spans="1:9">
      <c r="A49" s="21" t="s">
        <v>152</v>
      </c>
      <c r="B49" s="22" t="s">
        <v>140</v>
      </c>
      <c r="C49" s="28" t="s">
        <v>185</v>
      </c>
      <c r="D49" s="23" t="s">
        <v>47</v>
      </c>
      <c r="E49" s="24">
        <v>237</v>
      </c>
      <c r="F49" s="25">
        <v>237</v>
      </c>
      <c r="G49" s="26"/>
      <c r="H49" s="26"/>
      <c r="I49" s="31"/>
    </row>
    <row r="50" ht="22.5" customHeight="1" spans="1:9">
      <c r="A50" s="21" t="s">
        <v>152</v>
      </c>
      <c r="B50" s="22" t="s">
        <v>186</v>
      </c>
      <c r="C50" s="27" t="s">
        <v>187</v>
      </c>
      <c r="D50" s="23" t="s">
        <v>47</v>
      </c>
      <c r="E50" s="24">
        <v>13.72</v>
      </c>
      <c r="F50" s="25">
        <v>13.72</v>
      </c>
      <c r="G50" s="26"/>
      <c r="H50" s="26"/>
      <c r="I50" s="31"/>
    </row>
    <row r="51" ht="22.5" customHeight="1" spans="1:9">
      <c r="A51" s="21" t="s">
        <v>152</v>
      </c>
      <c r="B51" s="22" t="s">
        <v>188</v>
      </c>
      <c r="C51" s="22" t="s">
        <v>189</v>
      </c>
      <c r="D51" s="23" t="s">
        <v>47</v>
      </c>
      <c r="E51" s="24">
        <v>30</v>
      </c>
      <c r="F51" s="25">
        <v>30</v>
      </c>
      <c r="G51" s="26"/>
      <c r="H51" s="26"/>
      <c r="I51" s="31"/>
    </row>
    <row r="52" ht="22.5" customHeight="1" spans="1:9">
      <c r="A52" s="21" t="s">
        <v>152</v>
      </c>
      <c r="B52" s="22" t="s">
        <v>190</v>
      </c>
      <c r="C52" s="22" t="s">
        <v>191</v>
      </c>
      <c r="D52" s="23" t="s">
        <v>47</v>
      </c>
      <c r="E52" s="24">
        <v>360</v>
      </c>
      <c r="F52" s="25">
        <v>360</v>
      </c>
      <c r="G52" s="26"/>
      <c r="H52" s="26"/>
      <c r="I52" s="31"/>
    </row>
    <row r="53" ht="22.5" customHeight="1" spans="1:9">
      <c r="A53" s="21" t="s">
        <v>152</v>
      </c>
      <c r="B53" s="22" t="s">
        <v>192</v>
      </c>
      <c r="C53" s="22" t="s">
        <v>176</v>
      </c>
      <c r="D53" s="23" t="s">
        <v>47</v>
      </c>
      <c r="E53" s="24">
        <v>10</v>
      </c>
      <c r="F53" s="25">
        <v>10</v>
      </c>
      <c r="G53" s="26"/>
      <c r="H53" s="26"/>
      <c r="I53" s="31"/>
    </row>
    <row r="54" ht="22.5" customHeight="1" spans="1:9">
      <c r="A54" s="21" t="s">
        <v>152</v>
      </c>
      <c r="B54" s="22" t="s">
        <v>192</v>
      </c>
      <c r="C54" s="22" t="s">
        <v>177</v>
      </c>
      <c r="D54" s="23" t="s">
        <v>47</v>
      </c>
      <c r="E54" s="24">
        <v>12.9</v>
      </c>
      <c r="F54" s="25">
        <v>12.9</v>
      </c>
      <c r="G54" s="26"/>
      <c r="H54" s="26"/>
      <c r="I54" s="31"/>
    </row>
    <row r="55" ht="22.5" customHeight="1" spans="1:9">
      <c r="A55" s="21" t="s">
        <v>152</v>
      </c>
      <c r="B55" s="22" t="s">
        <v>192</v>
      </c>
      <c r="C55" s="22" t="s">
        <v>176</v>
      </c>
      <c r="D55" s="23" t="s">
        <v>47</v>
      </c>
      <c r="E55" s="24">
        <v>85</v>
      </c>
      <c r="F55" s="25">
        <v>85</v>
      </c>
      <c r="G55" s="26"/>
      <c r="H55" s="26"/>
      <c r="I55" s="31"/>
    </row>
    <row r="56" ht="22.5" customHeight="1" spans="1:9">
      <c r="A56" s="21" t="s">
        <v>152</v>
      </c>
      <c r="B56" s="22" t="s">
        <v>192</v>
      </c>
      <c r="C56" s="27" t="s">
        <v>175</v>
      </c>
      <c r="D56" s="23" t="s">
        <v>47</v>
      </c>
      <c r="E56" s="24">
        <v>125</v>
      </c>
      <c r="F56" s="25">
        <v>125</v>
      </c>
      <c r="G56" s="26"/>
      <c r="H56" s="26"/>
      <c r="I56" s="31"/>
    </row>
    <row r="57" ht="22.5" customHeight="1" spans="1:9">
      <c r="A57" s="21" t="s">
        <v>152</v>
      </c>
      <c r="B57" s="22" t="s">
        <v>192</v>
      </c>
      <c r="C57" s="22" t="s">
        <v>179</v>
      </c>
      <c r="D57" s="23" t="s">
        <v>47</v>
      </c>
      <c r="E57" s="24">
        <v>19.9838</v>
      </c>
      <c r="F57" s="25">
        <v>19.9838</v>
      </c>
      <c r="G57" s="26"/>
      <c r="H57" s="26"/>
      <c r="I57" s="31"/>
    </row>
    <row r="58" ht="22.5" customHeight="1" spans="1:9">
      <c r="A58" s="21" t="s">
        <v>152</v>
      </c>
      <c r="B58" s="22" t="s">
        <v>192</v>
      </c>
      <c r="C58" s="22" t="s">
        <v>178</v>
      </c>
      <c r="D58" s="23" t="s">
        <v>47</v>
      </c>
      <c r="E58" s="24">
        <v>66.9068</v>
      </c>
      <c r="F58" s="25">
        <v>66.9068</v>
      </c>
      <c r="G58" s="26"/>
      <c r="H58" s="26"/>
      <c r="I58" s="31"/>
    </row>
    <row r="59" ht="22.5" customHeight="1" spans="1:9">
      <c r="A59" s="21" t="s">
        <v>152</v>
      </c>
      <c r="B59" s="22" t="s">
        <v>192</v>
      </c>
      <c r="C59" s="22" t="s">
        <v>181</v>
      </c>
      <c r="D59" s="23" t="s">
        <v>47</v>
      </c>
      <c r="E59" s="24">
        <v>80.026</v>
      </c>
      <c r="F59" s="25">
        <v>80.026</v>
      </c>
      <c r="G59" s="26"/>
      <c r="H59" s="26"/>
      <c r="I59" s="31"/>
    </row>
    <row r="60" ht="22.5" customHeight="1" spans="1:9">
      <c r="A60" s="21" t="s">
        <v>152</v>
      </c>
      <c r="B60" s="22" t="s">
        <v>192</v>
      </c>
      <c r="C60" s="22" t="s">
        <v>180</v>
      </c>
      <c r="D60" s="23" t="s">
        <v>47</v>
      </c>
      <c r="E60" s="24">
        <v>143.94</v>
      </c>
      <c r="F60" s="25">
        <v>143.94</v>
      </c>
      <c r="G60" s="26"/>
      <c r="H60" s="26"/>
      <c r="I60" s="31"/>
    </row>
    <row r="61" ht="22.5" customHeight="1" spans="1:9">
      <c r="A61" s="21" t="s">
        <v>152</v>
      </c>
      <c r="B61" s="22" t="s">
        <v>192</v>
      </c>
      <c r="C61" s="22" t="s">
        <v>179</v>
      </c>
      <c r="D61" s="23" t="s">
        <v>47</v>
      </c>
      <c r="E61" s="24">
        <v>180.0162</v>
      </c>
      <c r="F61" s="25">
        <v>180.0162</v>
      </c>
      <c r="G61" s="26"/>
      <c r="H61" s="26"/>
      <c r="I61" s="31"/>
    </row>
    <row r="62" ht="22.5" customHeight="1" spans="1:9">
      <c r="A62" s="21" t="s">
        <v>152</v>
      </c>
      <c r="B62" s="22" t="s">
        <v>192</v>
      </c>
      <c r="C62" s="22" t="s">
        <v>178</v>
      </c>
      <c r="D62" s="23" t="s">
        <v>47</v>
      </c>
      <c r="E62" s="24">
        <v>333.0932</v>
      </c>
      <c r="F62" s="25">
        <v>333.0932</v>
      </c>
      <c r="G62" s="29"/>
      <c r="H62" s="26"/>
      <c r="I62" s="31"/>
    </row>
    <row r="63" ht="22.5" customHeight="1" spans="1:9">
      <c r="A63" s="21" t="s">
        <v>152</v>
      </c>
      <c r="B63" s="22" t="s">
        <v>192</v>
      </c>
      <c r="C63" s="22" t="s">
        <v>181</v>
      </c>
      <c r="D63" s="23" t="s">
        <v>47</v>
      </c>
      <c r="E63" s="24">
        <v>619.974</v>
      </c>
      <c r="F63" s="25">
        <v>619.974</v>
      </c>
      <c r="G63" s="26"/>
      <c r="H63" s="26"/>
      <c r="I63" s="31"/>
    </row>
    <row r="64" ht="22.5" customHeight="1" spans="1:9">
      <c r="A64" s="21" t="s">
        <v>152</v>
      </c>
      <c r="B64" s="22" t="s">
        <v>193</v>
      </c>
      <c r="C64" s="22" t="s">
        <v>194</v>
      </c>
      <c r="D64" s="23" t="s">
        <v>47</v>
      </c>
      <c r="E64" s="24">
        <v>100</v>
      </c>
      <c r="F64" s="25">
        <v>100</v>
      </c>
      <c r="G64" s="26"/>
      <c r="H64" s="26"/>
      <c r="I64" s="31"/>
    </row>
    <row r="65" ht="22.5" customHeight="1" spans="1:9">
      <c r="A65" s="21" t="s">
        <v>152</v>
      </c>
      <c r="B65" s="22" t="s">
        <v>195</v>
      </c>
      <c r="C65" s="27" t="s">
        <v>196</v>
      </c>
      <c r="D65" s="23" t="s">
        <v>47</v>
      </c>
      <c r="E65" s="24">
        <v>12</v>
      </c>
      <c r="F65" s="25">
        <v>12</v>
      </c>
      <c r="G65" s="26"/>
      <c r="H65" s="26"/>
      <c r="I65" s="31"/>
    </row>
    <row r="66" ht="22.5" customHeight="1" spans="1:9">
      <c r="A66" s="32"/>
      <c r="B66" s="33"/>
      <c r="C66" s="34"/>
      <c r="D66" s="32" t="s">
        <v>48</v>
      </c>
      <c r="E66" s="24">
        <f>SUM(E6:E65)</f>
        <v>10810.651</v>
      </c>
      <c r="F66" s="24">
        <f>SUM(F6:F65)</f>
        <v>10810.651</v>
      </c>
      <c r="G66" s="24">
        <f>SUM(G6:G11)</f>
        <v>0</v>
      </c>
      <c r="H66" s="24">
        <f>SUM(H6:H11)</f>
        <v>0</v>
      </c>
      <c r="I66" s="38"/>
    </row>
    <row r="67" ht="25.5" spans="1:9">
      <c r="A67" s="12" t="s">
        <v>197</v>
      </c>
      <c r="B67" s="35"/>
      <c r="C67" s="35"/>
      <c r="D67" s="12"/>
      <c r="E67" s="12"/>
      <c r="F67" s="12"/>
      <c r="G67" s="12"/>
      <c r="H67" s="12"/>
      <c r="I67" s="12"/>
    </row>
    <row r="68" ht="21" customHeight="1" spans="1:9">
      <c r="A68" s="36" t="s">
        <v>198</v>
      </c>
      <c r="B68" s="37"/>
      <c r="C68" s="37"/>
      <c r="D68" s="36"/>
      <c r="E68" s="36"/>
      <c r="F68" s="36"/>
      <c r="G68" s="36"/>
      <c r="H68" s="36"/>
      <c r="I68" s="36"/>
    </row>
  </sheetData>
  <mergeCells count="10">
    <mergeCell ref="G3:I3"/>
    <mergeCell ref="B4:C4"/>
    <mergeCell ref="F4:H4"/>
    <mergeCell ref="A67:I67"/>
    <mergeCell ref="A68:I68"/>
    <mergeCell ref="A4:A5"/>
    <mergeCell ref="D4:D5"/>
    <mergeCell ref="E4:E5"/>
    <mergeCell ref="I4:I5"/>
    <mergeCell ref="A1:I2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E11" sqref="E11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199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134</v>
      </c>
      <c r="B3" s="4"/>
      <c r="C3" s="4"/>
      <c r="D3" s="4"/>
      <c r="E3" s="4"/>
    </row>
    <row r="4" ht="30" customHeight="1" spans="1:5">
      <c r="A4" s="4" t="s">
        <v>200</v>
      </c>
      <c r="B4" s="4"/>
      <c r="C4" s="4"/>
      <c r="D4" s="5" t="s">
        <v>137</v>
      </c>
      <c r="E4" s="5"/>
    </row>
    <row r="5" ht="30" customHeight="1" spans="1:5">
      <c r="A5" s="4" t="s">
        <v>201</v>
      </c>
      <c r="B5" s="4" t="s">
        <v>202</v>
      </c>
      <c r="C5" s="4"/>
      <c r="D5" s="4">
        <v>11570.131362</v>
      </c>
      <c r="E5" s="4"/>
    </row>
    <row r="6" ht="30" customHeight="1" spans="1:5">
      <c r="A6" s="4"/>
      <c r="B6" s="4" t="s">
        <v>203</v>
      </c>
      <c r="C6" s="4"/>
      <c r="D6" s="6">
        <v>11570.131362</v>
      </c>
      <c r="E6" s="6"/>
    </row>
    <row r="7" ht="30" customHeight="1" spans="1:5">
      <c r="A7" s="4"/>
      <c r="B7" s="4" t="s">
        <v>204</v>
      </c>
      <c r="C7" s="4"/>
      <c r="D7" s="6"/>
      <c r="E7" s="6"/>
    </row>
    <row r="8" ht="30" customHeight="1" spans="1:5">
      <c r="A8" s="7" t="s">
        <v>205</v>
      </c>
      <c r="B8" s="4" t="s">
        <v>206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207</v>
      </c>
      <c r="B10" s="4" t="s">
        <v>208</v>
      </c>
      <c r="C10" s="4" t="s">
        <v>209</v>
      </c>
      <c r="D10" s="4" t="s">
        <v>210</v>
      </c>
      <c r="E10" s="4" t="s">
        <v>211</v>
      </c>
    </row>
    <row r="11" ht="30" customHeight="1" spans="1:5">
      <c r="A11" s="4"/>
      <c r="B11" s="4" t="s">
        <v>212</v>
      </c>
      <c r="C11" s="4" t="s">
        <v>213</v>
      </c>
      <c r="D11" s="4" t="s">
        <v>214</v>
      </c>
      <c r="E11" s="4" t="s">
        <v>215</v>
      </c>
    </row>
    <row r="12" ht="30" customHeight="1" spans="1:5">
      <c r="A12" s="4"/>
      <c r="B12" s="4"/>
      <c r="C12" s="4" t="s">
        <v>216</v>
      </c>
      <c r="D12" s="4" t="s">
        <v>217</v>
      </c>
      <c r="E12" s="4" t="s">
        <v>218</v>
      </c>
    </row>
    <row r="13" ht="30" customHeight="1" spans="1:5">
      <c r="A13" s="4"/>
      <c r="B13" s="4"/>
      <c r="C13" s="4" t="s">
        <v>219</v>
      </c>
      <c r="D13" s="9" t="s">
        <v>220</v>
      </c>
      <c r="E13" s="4">
        <v>11772.93</v>
      </c>
    </row>
    <row r="14" ht="30" customHeight="1" spans="1:5">
      <c r="A14" s="4"/>
      <c r="B14" s="4"/>
      <c r="C14" s="4" t="s">
        <v>221</v>
      </c>
      <c r="D14" s="4" t="s">
        <v>222</v>
      </c>
      <c r="E14" s="10">
        <v>1</v>
      </c>
    </row>
    <row r="15" ht="30" customHeight="1" spans="1:5">
      <c r="A15" s="4"/>
      <c r="B15" s="4" t="s">
        <v>223</v>
      </c>
      <c r="C15" s="4" t="s">
        <v>224</v>
      </c>
      <c r="D15" s="4"/>
      <c r="E15" s="4"/>
    </row>
    <row r="16" ht="30" customHeight="1" spans="1:5">
      <c r="A16" s="4"/>
      <c r="B16" s="4"/>
      <c r="C16" s="4" t="s">
        <v>225</v>
      </c>
      <c r="D16" s="4" t="s">
        <v>226</v>
      </c>
      <c r="E16" s="4" t="s">
        <v>227</v>
      </c>
    </row>
    <row r="17" ht="30" customHeight="1" spans="1:5">
      <c r="A17" s="4"/>
      <c r="B17" s="4"/>
      <c r="C17" s="4" t="s">
        <v>228</v>
      </c>
      <c r="D17" s="4"/>
      <c r="E17" s="4"/>
    </row>
    <row r="18" ht="30" customHeight="1" spans="1:5">
      <c r="A18" s="4"/>
      <c r="B18" s="4"/>
      <c r="C18" s="4" t="s">
        <v>229</v>
      </c>
      <c r="D18" s="4"/>
      <c r="E18" s="4"/>
    </row>
    <row r="19" ht="30" customHeight="1" spans="1:5">
      <c r="A19" s="4"/>
      <c r="B19" s="4"/>
      <c r="C19" s="4" t="s">
        <v>230</v>
      </c>
      <c r="D19" s="4" t="s">
        <v>231</v>
      </c>
      <c r="E19" s="11">
        <v>0.98</v>
      </c>
    </row>
    <row r="20" ht="25.5" spans="1:5">
      <c r="A20" s="12" t="s">
        <v>232</v>
      </c>
      <c r="B20" s="12"/>
      <c r="C20" s="12"/>
      <c r="D20" s="12"/>
      <c r="E20" s="12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M15" sqref="M15"/>
    </sheetView>
  </sheetViews>
  <sheetFormatPr defaultColWidth="9" defaultRowHeight="13.5"/>
  <cols>
    <col min="1" max="1" width="19.125" customWidth="1"/>
  </cols>
  <sheetData>
    <row r="1" ht="27" spans="1:19">
      <c r="A1" s="14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ht="15" customHeight="1" spans="1:19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29"/>
      <c r="N2" s="117"/>
      <c r="O2" s="130"/>
      <c r="P2" s="40" t="s">
        <v>1</v>
      </c>
      <c r="Q2" s="40"/>
      <c r="R2" s="40"/>
      <c r="S2" s="40"/>
    </row>
    <row r="3" ht="15" customHeight="1" spans="1:19">
      <c r="A3" s="41" t="s">
        <v>33</v>
      </c>
      <c r="B3" s="41" t="s">
        <v>34</v>
      </c>
      <c r="C3" s="41" t="s">
        <v>35</v>
      </c>
      <c r="D3" s="41"/>
      <c r="E3" s="41"/>
      <c r="F3" s="41"/>
      <c r="G3" s="41"/>
      <c r="H3" s="41"/>
      <c r="I3" s="41"/>
      <c r="J3" s="41"/>
      <c r="K3" s="41"/>
      <c r="L3" s="41"/>
      <c r="M3" s="131" t="s">
        <v>36</v>
      </c>
      <c r="N3" s="131"/>
      <c r="O3" s="131"/>
      <c r="P3" s="131"/>
      <c r="Q3" s="131"/>
      <c r="R3" s="131"/>
      <c r="S3" s="131"/>
    </row>
    <row r="4" ht="15" customHeight="1" spans="1:19">
      <c r="A4" s="41"/>
      <c r="B4" s="41"/>
      <c r="C4" s="122" t="s">
        <v>5</v>
      </c>
      <c r="D4" s="123" t="s">
        <v>37</v>
      </c>
      <c r="E4" s="123" t="s">
        <v>38</v>
      </c>
      <c r="F4" s="123" t="s">
        <v>39</v>
      </c>
      <c r="G4" s="123" t="s">
        <v>40</v>
      </c>
      <c r="H4" s="122" t="s">
        <v>20</v>
      </c>
      <c r="I4" s="132" t="s">
        <v>21</v>
      </c>
      <c r="J4" s="123" t="s">
        <v>22</v>
      </c>
      <c r="K4" s="123" t="s">
        <v>23</v>
      </c>
      <c r="L4" s="132" t="s">
        <v>24</v>
      </c>
      <c r="M4" s="132" t="s">
        <v>5</v>
      </c>
      <c r="N4" s="122" t="s">
        <v>41</v>
      </c>
      <c r="O4" s="122" t="s">
        <v>42</v>
      </c>
      <c r="P4" s="122" t="s">
        <v>43</v>
      </c>
      <c r="Q4" s="122" t="s">
        <v>44</v>
      </c>
      <c r="R4" s="122" t="s">
        <v>45</v>
      </c>
      <c r="S4" s="136" t="s">
        <v>46</v>
      </c>
    </row>
    <row r="5" ht="15" customHeight="1" spans="1:19">
      <c r="A5" s="41"/>
      <c r="B5" s="41"/>
      <c r="C5" s="122"/>
      <c r="D5" s="124"/>
      <c r="E5" s="124"/>
      <c r="F5" s="124"/>
      <c r="G5" s="124"/>
      <c r="H5" s="122"/>
      <c r="I5" s="133"/>
      <c r="J5" s="124"/>
      <c r="K5" s="124"/>
      <c r="L5" s="133"/>
      <c r="M5" s="133"/>
      <c r="N5" s="122"/>
      <c r="O5" s="122"/>
      <c r="P5" s="122"/>
      <c r="Q5" s="122"/>
      <c r="R5" s="122"/>
      <c r="S5" s="137"/>
    </row>
    <row r="6" ht="15" customHeight="1" spans="1:19">
      <c r="A6" s="41"/>
      <c r="B6" s="41"/>
      <c r="C6" s="122"/>
      <c r="D6" s="125"/>
      <c r="E6" s="125"/>
      <c r="F6" s="125"/>
      <c r="G6" s="125"/>
      <c r="H6" s="122"/>
      <c r="I6" s="134"/>
      <c r="J6" s="125"/>
      <c r="K6" s="125"/>
      <c r="L6" s="134"/>
      <c r="M6" s="134"/>
      <c r="N6" s="122"/>
      <c r="O6" s="122"/>
      <c r="P6" s="122"/>
      <c r="Q6" s="122"/>
      <c r="R6" s="122"/>
      <c r="S6" s="138"/>
    </row>
    <row r="7" ht="15" customHeight="1" spans="1:19">
      <c r="A7" s="126" t="s">
        <v>47</v>
      </c>
      <c r="B7" s="24">
        <f>C7+M7</f>
        <v>11570.13</v>
      </c>
      <c r="C7" s="24">
        <f>SUM(D7:L7)</f>
        <v>9377.57</v>
      </c>
      <c r="D7" s="127">
        <v>9377.57</v>
      </c>
      <c r="E7" s="127"/>
      <c r="F7" s="127"/>
      <c r="G7" s="127"/>
      <c r="H7" s="127"/>
      <c r="I7" s="127"/>
      <c r="J7" s="127"/>
      <c r="K7" s="127"/>
      <c r="L7" s="127"/>
      <c r="M7" s="24">
        <f>SUM(N7:S7)</f>
        <v>2192.56</v>
      </c>
      <c r="N7" s="127">
        <v>2192.56</v>
      </c>
      <c r="O7" s="127"/>
      <c r="P7" s="127"/>
      <c r="Q7" s="127"/>
      <c r="R7" s="127"/>
      <c r="S7" s="127"/>
    </row>
    <row r="8" ht="15" customHeight="1" spans="1:19">
      <c r="A8" s="45"/>
      <c r="B8" s="24">
        <f t="shared" ref="B8:B20" si="0">C8+M8</f>
        <v>0</v>
      </c>
      <c r="C8" s="24">
        <f t="shared" ref="C8:C20" si="1">SUM(D8:L8)</f>
        <v>0</v>
      </c>
      <c r="D8" s="46"/>
      <c r="E8" s="46"/>
      <c r="F8" s="46"/>
      <c r="G8" s="46"/>
      <c r="H8" s="46"/>
      <c r="I8" s="46"/>
      <c r="J8" s="46"/>
      <c r="K8" s="46"/>
      <c r="L8" s="46"/>
      <c r="M8" s="24">
        <f t="shared" ref="M8:M20" si="2">SUM(N8:S8)</f>
        <v>0</v>
      </c>
      <c r="N8" s="46"/>
      <c r="O8" s="46"/>
      <c r="P8" s="46"/>
      <c r="Q8" s="46"/>
      <c r="R8" s="46"/>
      <c r="S8" s="46"/>
    </row>
    <row r="9" ht="15" customHeight="1" spans="1:19">
      <c r="A9" s="45"/>
      <c r="B9" s="24">
        <f t="shared" si="0"/>
        <v>0</v>
      </c>
      <c r="C9" s="24">
        <f t="shared" si="1"/>
        <v>0</v>
      </c>
      <c r="D9" s="46"/>
      <c r="E9" s="46"/>
      <c r="F9" s="46"/>
      <c r="G9" s="46"/>
      <c r="H9" s="46"/>
      <c r="I9" s="46"/>
      <c r="J9" s="46"/>
      <c r="K9" s="46"/>
      <c r="L9" s="46"/>
      <c r="M9" s="24">
        <f t="shared" si="2"/>
        <v>0</v>
      </c>
      <c r="N9" s="46"/>
      <c r="O9" s="46"/>
      <c r="P9" s="46"/>
      <c r="Q9" s="46"/>
      <c r="R9" s="46"/>
      <c r="S9" s="46"/>
    </row>
    <row r="10" ht="15" customHeight="1" spans="1:19">
      <c r="A10" s="45"/>
      <c r="B10" s="24">
        <f t="shared" si="0"/>
        <v>0</v>
      </c>
      <c r="C10" s="24">
        <f t="shared" si="1"/>
        <v>0</v>
      </c>
      <c r="D10" s="46"/>
      <c r="E10" s="46"/>
      <c r="F10" s="46"/>
      <c r="G10" s="46"/>
      <c r="H10" s="46"/>
      <c r="I10" s="46"/>
      <c r="J10" s="46"/>
      <c r="K10" s="46"/>
      <c r="L10" s="46"/>
      <c r="M10" s="24">
        <f t="shared" si="2"/>
        <v>0</v>
      </c>
      <c r="N10" s="46"/>
      <c r="O10" s="46"/>
      <c r="P10" s="46"/>
      <c r="Q10" s="46"/>
      <c r="R10" s="46"/>
      <c r="S10" s="46"/>
    </row>
    <row r="11" ht="15" customHeight="1" spans="1:19">
      <c r="A11" s="45"/>
      <c r="B11" s="24">
        <f t="shared" si="0"/>
        <v>0</v>
      </c>
      <c r="C11" s="24">
        <f t="shared" si="1"/>
        <v>0</v>
      </c>
      <c r="D11" s="46"/>
      <c r="E11" s="46"/>
      <c r="F11" s="46"/>
      <c r="G11" s="46"/>
      <c r="H11" s="46"/>
      <c r="I11" s="46"/>
      <c r="J11" s="46"/>
      <c r="K11" s="46"/>
      <c r="L11" s="46"/>
      <c r="M11" s="24">
        <f t="shared" si="2"/>
        <v>0</v>
      </c>
      <c r="N11" s="46"/>
      <c r="O11" s="46"/>
      <c r="P11" s="46"/>
      <c r="Q11" s="46"/>
      <c r="R11" s="46"/>
      <c r="S11" s="46"/>
    </row>
    <row r="12" ht="15" customHeight="1" spans="1:19">
      <c r="A12" s="45"/>
      <c r="B12" s="24">
        <f t="shared" si="0"/>
        <v>0</v>
      </c>
      <c r="C12" s="24">
        <f t="shared" si="1"/>
        <v>0</v>
      </c>
      <c r="D12" s="46"/>
      <c r="E12" s="46"/>
      <c r="F12" s="46"/>
      <c r="G12" s="46"/>
      <c r="H12" s="46"/>
      <c r="I12" s="46"/>
      <c r="J12" s="46"/>
      <c r="K12" s="46"/>
      <c r="L12" s="46"/>
      <c r="M12" s="24">
        <f t="shared" si="2"/>
        <v>0</v>
      </c>
      <c r="N12" s="46"/>
      <c r="O12" s="46"/>
      <c r="P12" s="46"/>
      <c r="Q12" s="46"/>
      <c r="R12" s="46"/>
      <c r="S12" s="46"/>
    </row>
    <row r="13" ht="15" customHeight="1" spans="1:19">
      <c r="A13" s="43"/>
      <c r="B13" s="24">
        <f t="shared" si="0"/>
        <v>0</v>
      </c>
      <c r="C13" s="24">
        <f t="shared" si="1"/>
        <v>0</v>
      </c>
      <c r="D13" s="46"/>
      <c r="E13" s="46"/>
      <c r="F13" s="46"/>
      <c r="G13" s="46"/>
      <c r="H13" s="46"/>
      <c r="I13" s="46"/>
      <c r="J13" s="46"/>
      <c r="K13" s="46"/>
      <c r="L13" s="46"/>
      <c r="M13" s="24">
        <f t="shared" si="2"/>
        <v>0</v>
      </c>
      <c r="N13" s="46"/>
      <c r="O13" s="46"/>
      <c r="P13" s="46"/>
      <c r="Q13" s="46"/>
      <c r="R13" s="46"/>
      <c r="S13" s="46"/>
    </row>
    <row r="14" ht="15" customHeight="1" spans="1:19">
      <c r="A14" s="45"/>
      <c r="B14" s="24">
        <f t="shared" si="0"/>
        <v>0</v>
      </c>
      <c r="C14" s="24">
        <f t="shared" si="1"/>
        <v>0</v>
      </c>
      <c r="D14" s="46"/>
      <c r="E14" s="46"/>
      <c r="F14" s="46"/>
      <c r="G14" s="46"/>
      <c r="H14" s="46"/>
      <c r="I14" s="46"/>
      <c r="J14" s="46"/>
      <c r="K14" s="46"/>
      <c r="L14" s="46"/>
      <c r="M14" s="24">
        <f t="shared" si="2"/>
        <v>0</v>
      </c>
      <c r="N14" s="46"/>
      <c r="O14" s="46"/>
      <c r="P14" s="46"/>
      <c r="Q14" s="46"/>
      <c r="R14" s="46"/>
      <c r="S14" s="46"/>
    </row>
    <row r="15" ht="15" customHeight="1" spans="1:19">
      <c r="A15" s="45"/>
      <c r="B15" s="24">
        <f t="shared" si="0"/>
        <v>0</v>
      </c>
      <c r="C15" s="24">
        <f t="shared" si="1"/>
        <v>0</v>
      </c>
      <c r="D15" s="46"/>
      <c r="E15" s="46"/>
      <c r="F15" s="46"/>
      <c r="G15" s="46"/>
      <c r="H15" s="46"/>
      <c r="I15" s="46"/>
      <c r="J15" s="46"/>
      <c r="K15" s="46"/>
      <c r="L15" s="46"/>
      <c r="M15" s="24">
        <f t="shared" si="2"/>
        <v>0</v>
      </c>
      <c r="N15" s="46"/>
      <c r="O15" s="46"/>
      <c r="P15" s="46"/>
      <c r="Q15" s="46"/>
      <c r="R15" s="46"/>
      <c r="S15" s="46"/>
    </row>
    <row r="16" ht="15" customHeight="1" spans="1:19">
      <c r="A16" s="45"/>
      <c r="B16" s="24">
        <f t="shared" si="0"/>
        <v>0</v>
      </c>
      <c r="C16" s="24">
        <f t="shared" si="1"/>
        <v>0</v>
      </c>
      <c r="D16" s="46"/>
      <c r="E16" s="46"/>
      <c r="F16" s="46"/>
      <c r="G16" s="46"/>
      <c r="H16" s="46"/>
      <c r="I16" s="46"/>
      <c r="J16" s="46"/>
      <c r="K16" s="46"/>
      <c r="L16" s="46"/>
      <c r="M16" s="24">
        <f t="shared" si="2"/>
        <v>0</v>
      </c>
      <c r="N16" s="46"/>
      <c r="O16" s="46"/>
      <c r="P16" s="46"/>
      <c r="Q16" s="46"/>
      <c r="R16" s="46"/>
      <c r="S16" s="46"/>
    </row>
    <row r="17" ht="15" customHeight="1" spans="1:19">
      <c r="A17" s="45"/>
      <c r="B17" s="24">
        <f t="shared" si="0"/>
        <v>0</v>
      </c>
      <c r="C17" s="24">
        <f t="shared" si="1"/>
        <v>0</v>
      </c>
      <c r="D17" s="46"/>
      <c r="E17" s="46"/>
      <c r="F17" s="46"/>
      <c r="G17" s="46"/>
      <c r="H17" s="46"/>
      <c r="I17" s="46"/>
      <c r="J17" s="46"/>
      <c r="K17" s="46"/>
      <c r="L17" s="46"/>
      <c r="M17" s="24">
        <f t="shared" si="2"/>
        <v>0</v>
      </c>
      <c r="N17" s="46"/>
      <c r="O17" s="46"/>
      <c r="P17" s="46"/>
      <c r="Q17" s="46"/>
      <c r="R17" s="46"/>
      <c r="S17" s="46"/>
    </row>
    <row r="18" ht="15" customHeight="1" spans="1:19">
      <c r="A18" s="45"/>
      <c r="B18" s="24">
        <f t="shared" si="0"/>
        <v>0</v>
      </c>
      <c r="C18" s="24">
        <f t="shared" si="1"/>
        <v>0</v>
      </c>
      <c r="D18" s="46"/>
      <c r="E18" s="46"/>
      <c r="F18" s="46"/>
      <c r="G18" s="46"/>
      <c r="H18" s="46"/>
      <c r="I18" s="46"/>
      <c r="J18" s="46"/>
      <c r="K18" s="46"/>
      <c r="L18" s="46"/>
      <c r="M18" s="24">
        <f t="shared" si="2"/>
        <v>0</v>
      </c>
      <c r="N18" s="46"/>
      <c r="O18" s="46"/>
      <c r="P18" s="46"/>
      <c r="Q18" s="46"/>
      <c r="R18" s="46"/>
      <c r="S18" s="46"/>
    </row>
    <row r="19" ht="15" customHeight="1" spans="1:19">
      <c r="A19" s="45"/>
      <c r="B19" s="24">
        <f t="shared" si="0"/>
        <v>0</v>
      </c>
      <c r="C19" s="24">
        <f t="shared" si="1"/>
        <v>0</v>
      </c>
      <c r="D19" s="46"/>
      <c r="E19" s="46"/>
      <c r="F19" s="46"/>
      <c r="G19" s="46"/>
      <c r="H19" s="46"/>
      <c r="I19" s="46"/>
      <c r="J19" s="46"/>
      <c r="K19" s="46"/>
      <c r="L19" s="46"/>
      <c r="M19" s="24">
        <f t="shared" si="2"/>
        <v>0</v>
      </c>
      <c r="N19" s="46"/>
      <c r="O19" s="46"/>
      <c r="P19" s="46"/>
      <c r="Q19" s="46"/>
      <c r="R19" s="46"/>
      <c r="S19" s="46"/>
    </row>
    <row r="20" ht="15" customHeight="1" spans="1:19">
      <c r="A20" s="128" t="s">
        <v>48</v>
      </c>
      <c r="B20" s="24">
        <f t="shared" si="0"/>
        <v>11570.13</v>
      </c>
      <c r="C20" s="24">
        <f t="shared" si="1"/>
        <v>9377.57</v>
      </c>
      <c r="D20" s="24">
        <f>SUM(D7:D19)</f>
        <v>9377.57</v>
      </c>
      <c r="E20" s="24">
        <f t="shared" ref="E20:L20" si="3">SUM(E7:E19)</f>
        <v>0</v>
      </c>
      <c r="F20" s="24">
        <f t="shared" si="3"/>
        <v>0</v>
      </c>
      <c r="G20" s="24">
        <f t="shared" si="3"/>
        <v>0</v>
      </c>
      <c r="H20" s="24">
        <f t="shared" si="3"/>
        <v>0</v>
      </c>
      <c r="I20" s="24">
        <f t="shared" si="3"/>
        <v>0</v>
      </c>
      <c r="J20" s="24">
        <f t="shared" si="3"/>
        <v>0</v>
      </c>
      <c r="K20" s="24">
        <f t="shared" si="3"/>
        <v>0</v>
      </c>
      <c r="L20" s="24">
        <f t="shared" si="3"/>
        <v>0</v>
      </c>
      <c r="M20" s="24">
        <f t="shared" si="2"/>
        <v>2192.56</v>
      </c>
      <c r="N20" s="135">
        <f t="shared" ref="N20:S20" si="4">SUM(N7:N19)</f>
        <v>2192.56</v>
      </c>
      <c r="O20" s="135">
        <f t="shared" si="4"/>
        <v>0</v>
      </c>
      <c r="P20" s="135">
        <f t="shared" si="4"/>
        <v>0</v>
      </c>
      <c r="Q20" s="135">
        <f t="shared" si="4"/>
        <v>0</v>
      </c>
      <c r="R20" s="135">
        <f t="shared" si="4"/>
        <v>0</v>
      </c>
      <c r="S20" s="135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G28" sqref="G28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115" t="s">
        <v>49</v>
      </c>
      <c r="B1" s="116"/>
      <c r="C1" s="116"/>
      <c r="D1" s="116"/>
      <c r="E1" s="116"/>
      <c r="F1" s="116"/>
      <c r="G1" s="116"/>
      <c r="H1" s="116"/>
    </row>
    <row r="2" ht="15" customHeight="1" spans="1:8">
      <c r="A2" s="117"/>
      <c r="B2" s="117"/>
      <c r="C2" s="117"/>
      <c r="D2" s="117"/>
      <c r="E2" s="117"/>
      <c r="F2" s="40"/>
      <c r="G2" s="40" t="s">
        <v>1</v>
      </c>
      <c r="H2" s="40"/>
    </row>
    <row r="3" ht="15" customHeight="1" spans="1:8">
      <c r="A3" s="118" t="s">
        <v>50</v>
      </c>
      <c r="B3" s="118" t="s">
        <v>51</v>
      </c>
      <c r="C3" s="41" t="s">
        <v>5</v>
      </c>
      <c r="D3" s="118" t="s">
        <v>52</v>
      </c>
      <c r="E3" s="41" t="s">
        <v>53</v>
      </c>
      <c r="F3" s="17" t="s">
        <v>54</v>
      </c>
      <c r="G3" s="41" t="s">
        <v>55</v>
      </c>
      <c r="H3" s="41" t="s">
        <v>56</v>
      </c>
    </row>
    <row r="4" spans="1:8">
      <c r="A4" s="119"/>
      <c r="B4" s="119"/>
      <c r="C4" s="42"/>
      <c r="D4" s="119"/>
      <c r="E4" s="42"/>
      <c r="F4" s="120"/>
      <c r="G4" s="42"/>
      <c r="H4" s="42"/>
    </row>
    <row r="5" spans="1:8">
      <c r="A5" s="119"/>
      <c r="B5" s="119"/>
      <c r="C5" s="42"/>
      <c r="D5" s="119"/>
      <c r="E5" s="42"/>
      <c r="F5" s="120"/>
      <c r="G5" s="42"/>
      <c r="H5" s="42"/>
    </row>
    <row r="6" spans="1:8">
      <c r="A6" s="121"/>
      <c r="B6" s="121"/>
      <c r="C6" s="42"/>
      <c r="D6" s="121"/>
      <c r="E6" s="42"/>
      <c r="F6" s="20"/>
      <c r="G6" s="42"/>
      <c r="H6" s="42"/>
    </row>
    <row r="7" ht="25.5" customHeight="1" spans="1:8">
      <c r="A7" s="86">
        <v>208</v>
      </c>
      <c r="B7" s="45" t="s">
        <v>9</v>
      </c>
      <c r="C7" s="24"/>
      <c r="D7" s="44"/>
      <c r="E7" s="64"/>
      <c r="F7" s="44"/>
      <c r="G7" s="44"/>
      <c r="H7" s="44"/>
    </row>
    <row r="8" ht="24" customHeight="1" spans="1:8">
      <c r="A8" s="86">
        <v>20805</v>
      </c>
      <c r="B8" s="45" t="s">
        <v>57</v>
      </c>
      <c r="C8" s="24"/>
      <c r="D8" s="46"/>
      <c r="E8" s="64"/>
      <c r="F8" s="46"/>
      <c r="G8" s="46"/>
      <c r="H8" s="46"/>
    </row>
    <row r="9" ht="26.25" customHeight="1" spans="1:8">
      <c r="A9" s="87">
        <v>2080505</v>
      </c>
      <c r="B9" s="45" t="s">
        <v>58</v>
      </c>
      <c r="C9" s="24"/>
      <c r="D9" s="46">
        <v>14.331492</v>
      </c>
      <c r="E9" s="64"/>
      <c r="F9" s="46"/>
      <c r="G9" s="46"/>
      <c r="H9" s="46"/>
    </row>
    <row r="10" ht="15" customHeight="1" spans="1:8">
      <c r="A10" s="88">
        <v>210</v>
      </c>
      <c r="B10" s="89" t="s">
        <v>11</v>
      </c>
      <c r="C10" s="24"/>
      <c r="D10" s="46"/>
      <c r="E10" s="64"/>
      <c r="F10" s="46"/>
      <c r="G10" s="46"/>
      <c r="H10" s="46"/>
    </row>
    <row r="11" ht="15" customHeight="1" spans="1:8">
      <c r="A11" s="90">
        <v>21011</v>
      </c>
      <c r="B11" s="91" t="s">
        <v>59</v>
      </c>
      <c r="C11" s="24"/>
      <c r="D11" s="46"/>
      <c r="E11" s="64"/>
      <c r="F11" s="46"/>
      <c r="G11" s="46"/>
      <c r="H11" s="46"/>
    </row>
    <row r="12" ht="15" customHeight="1" spans="1:8">
      <c r="A12" s="92">
        <v>2101101</v>
      </c>
      <c r="B12" s="93" t="s">
        <v>60</v>
      </c>
      <c r="C12" s="24"/>
      <c r="D12" s="46">
        <v>5.721343</v>
      </c>
      <c r="E12" s="64"/>
      <c r="F12" s="46"/>
      <c r="G12" s="46"/>
      <c r="H12" s="46"/>
    </row>
    <row r="13" ht="15" customHeight="1" spans="1:8">
      <c r="A13" s="86">
        <v>211</v>
      </c>
      <c r="B13" s="45" t="s">
        <v>13</v>
      </c>
      <c r="C13" s="24"/>
      <c r="D13" s="46"/>
      <c r="E13" s="64"/>
      <c r="F13" s="46"/>
      <c r="G13" s="46"/>
      <c r="H13" s="46"/>
    </row>
    <row r="14" ht="15" customHeight="1" spans="1:8">
      <c r="A14" s="86">
        <v>21103</v>
      </c>
      <c r="B14" s="45" t="s">
        <v>61</v>
      </c>
      <c r="C14" s="24"/>
      <c r="D14" s="46"/>
      <c r="E14" s="64"/>
      <c r="F14" s="46"/>
      <c r="G14" s="46"/>
      <c r="H14" s="46"/>
    </row>
    <row r="15" ht="15" customHeight="1" spans="1:8">
      <c r="A15" s="87">
        <v>2110301</v>
      </c>
      <c r="B15" s="45" t="s">
        <v>62</v>
      </c>
      <c r="C15" s="24"/>
      <c r="D15" s="46"/>
      <c r="E15" s="64">
        <v>2748</v>
      </c>
      <c r="F15" s="46"/>
      <c r="G15" s="46"/>
      <c r="H15" s="46"/>
    </row>
    <row r="16" ht="15" customHeight="1" spans="1:8">
      <c r="A16" s="87">
        <v>2110302</v>
      </c>
      <c r="B16" s="45" t="s">
        <v>63</v>
      </c>
      <c r="C16" s="24"/>
      <c r="D16" s="46"/>
      <c r="E16" s="64">
        <v>455</v>
      </c>
      <c r="F16" s="46"/>
      <c r="G16" s="46"/>
      <c r="H16" s="46"/>
    </row>
    <row r="17" ht="15" customHeight="1" spans="1:8">
      <c r="A17" s="90" t="s">
        <v>64</v>
      </c>
      <c r="B17" s="53" t="s">
        <v>65</v>
      </c>
      <c r="C17" s="24"/>
      <c r="D17" s="46"/>
      <c r="E17" s="64">
        <v>13.72</v>
      </c>
      <c r="F17" s="46"/>
      <c r="G17" s="46"/>
      <c r="H17" s="46"/>
    </row>
    <row r="18" ht="15" customHeight="1" spans="1:8">
      <c r="A18" s="86">
        <v>212</v>
      </c>
      <c r="B18" s="45" t="s">
        <v>15</v>
      </c>
      <c r="C18" s="24"/>
      <c r="D18" s="46"/>
      <c r="E18" s="64"/>
      <c r="F18" s="46"/>
      <c r="G18" s="46"/>
      <c r="H18" s="46"/>
    </row>
    <row r="19" ht="15" customHeight="1" spans="1:8">
      <c r="A19" s="86">
        <v>21201</v>
      </c>
      <c r="B19" s="94" t="s">
        <v>66</v>
      </c>
      <c r="C19" s="24"/>
      <c r="D19" s="46"/>
      <c r="E19" s="64"/>
      <c r="F19" s="46"/>
      <c r="G19" s="46"/>
      <c r="H19" s="46"/>
    </row>
    <row r="20" ht="15" customHeight="1" spans="1:8">
      <c r="A20" s="87">
        <v>2120101</v>
      </c>
      <c r="B20" s="45" t="s">
        <v>67</v>
      </c>
      <c r="C20" s="24"/>
      <c r="D20" s="46">
        <v>739.43</v>
      </c>
      <c r="E20" s="64">
        <v>43.24</v>
      </c>
      <c r="F20" s="46"/>
      <c r="G20" s="46"/>
      <c r="H20" s="46"/>
    </row>
    <row r="21" ht="15" customHeight="1" spans="1:8">
      <c r="A21" s="86">
        <v>21203</v>
      </c>
      <c r="B21" s="45" t="s">
        <v>68</v>
      </c>
      <c r="C21" s="24"/>
      <c r="D21" s="46"/>
      <c r="E21" s="64"/>
      <c r="F21" s="46"/>
      <c r="G21" s="46"/>
      <c r="H21" s="46"/>
    </row>
    <row r="22" ht="15" customHeight="1" spans="1:8">
      <c r="A22" s="87">
        <v>2120303</v>
      </c>
      <c r="B22" s="45" t="s">
        <v>69</v>
      </c>
      <c r="C22" s="24"/>
      <c r="D22" s="46"/>
      <c r="E22" s="64">
        <v>3897.965</v>
      </c>
      <c r="F22" s="46"/>
      <c r="G22" s="46"/>
      <c r="H22" s="46"/>
    </row>
    <row r="23" ht="15" customHeight="1" spans="1:8">
      <c r="A23" s="87">
        <v>2120399</v>
      </c>
      <c r="B23" s="46" t="s">
        <v>70</v>
      </c>
      <c r="C23" s="24"/>
      <c r="D23" s="46"/>
      <c r="E23" s="64">
        <v>3193.37</v>
      </c>
      <c r="F23" s="46"/>
      <c r="G23" s="46"/>
      <c r="H23" s="46"/>
    </row>
    <row r="24" ht="15" customHeight="1" spans="1:8">
      <c r="A24" s="95">
        <v>21299</v>
      </c>
      <c r="B24" s="46" t="s">
        <v>71</v>
      </c>
      <c r="C24" s="24"/>
      <c r="D24" s="46"/>
      <c r="E24" s="64"/>
      <c r="F24" s="46"/>
      <c r="G24" s="46"/>
      <c r="H24" s="46"/>
    </row>
    <row r="25" ht="15" customHeight="1" spans="1:8">
      <c r="A25" s="87">
        <v>2129999</v>
      </c>
      <c r="B25" s="46" t="s">
        <v>72</v>
      </c>
      <c r="C25" s="24"/>
      <c r="D25" s="46"/>
      <c r="E25" s="64">
        <v>100</v>
      </c>
      <c r="F25" s="46"/>
      <c r="G25" s="46"/>
      <c r="H25" s="46"/>
    </row>
    <row r="26" ht="15" customHeight="1" spans="1:8">
      <c r="A26" s="95">
        <v>21205</v>
      </c>
      <c r="B26" s="46" t="s">
        <v>73</v>
      </c>
      <c r="C26" s="24"/>
      <c r="D26" s="46"/>
      <c r="E26" s="64"/>
      <c r="F26" s="46"/>
      <c r="G26" s="46"/>
      <c r="H26" s="46"/>
    </row>
    <row r="27" ht="15" customHeight="1" spans="1:8">
      <c r="A27" s="87">
        <v>2120504</v>
      </c>
      <c r="B27" s="46" t="s">
        <v>74</v>
      </c>
      <c r="C27" s="24"/>
      <c r="D27" s="46"/>
      <c r="E27" s="64">
        <v>237</v>
      </c>
      <c r="F27" s="46"/>
      <c r="G27" s="46"/>
      <c r="H27" s="46"/>
    </row>
    <row r="28" ht="15" customHeight="1" spans="1:8">
      <c r="A28" s="95">
        <v>221</v>
      </c>
      <c r="B28" s="46" t="s">
        <v>17</v>
      </c>
      <c r="C28" s="24"/>
      <c r="D28" s="46"/>
      <c r="E28" s="64"/>
      <c r="F28" s="46"/>
      <c r="G28" s="46"/>
      <c r="H28" s="46"/>
    </row>
    <row r="29" customHeight="1" spans="1:8">
      <c r="A29" s="95">
        <v>22101</v>
      </c>
      <c r="B29" s="46" t="s">
        <v>75</v>
      </c>
      <c r="C29" s="24">
        <f>C15+C11+C7</f>
        <v>0</v>
      </c>
      <c r="D29" s="97"/>
      <c r="E29" s="98"/>
      <c r="F29" s="97">
        <f t="shared" ref="E29:H29" si="0">F15+F11+F7</f>
        <v>0</v>
      </c>
      <c r="G29" s="97">
        <f t="shared" si="0"/>
        <v>0</v>
      </c>
      <c r="H29" s="97">
        <f t="shared" si="0"/>
        <v>0</v>
      </c>
    </row>
    <row r="30" spans="1:8">
      <c r="A30" s="87">
        <v>2210105</v>
      </c>
      <c r="B30" s="46" t="s">
        <v>76</v>
      </c>
      <c r="C30" s="24"/>
      <c r="D30" s="53"/>
      <c r="E30" s="64">
        <v>110.36</v>
      </c>
      <c r="F30" s="53"/>
      <c r="G30" s="53"/>
      <c r="H30" s="53"/>
    </row>
    <row r="31" spans="1:8">
      <c r="A31" s="86">
        <v>222</v>
      </c>
      <c r="B31" s="96" t="s">
        <v>19</v>
      </c>
      <c r="C31" s="24"/>
      <c r="D31" s="53"/>
      <c r="E31" s="98"/>
      <c r="F31" s="53"/>
      <c r="G31" s="53"/>
      <c r="H31" s="53"/>
    </row>
    <row r="32" spans="1:8">
      <c r="A32" s="87">
        <v>2220304</v>
      </c>
      <c r="B32" s="46" t="s">
        <v>77</v>
      </c>
      <c r="C32" s="24"/>
      <c r="D32" s="53"/>
      <c r="E32" s="64">
        <v>12</v>
      </c>
      <c r="F32" s="53"/>
      <c r="G32" s="53"/>
      <c r="H32" s="53"/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H6" sqref="H6:H11"/>
    </sheetView>
  </sheetViews>
  <sheetFormatPr defaultColWidth="9" defaultRowHeight="13.5"/>
  <cols>
    <col min="1" max="1" width="15.625" customWidth="1"/>
    <col min="2" max="2" width="12.375" customWidth="1"/>
    <col min="3" max="4" width="10.875"/>
    <col min="5" max="5" width="15.625" customWidth="1"/>
    <col min="10" max="10" width="10.375" customWidth="1"/>
  </cols>
  <sheetData>
    <row r="1" ht="27.75" customHeight="1" spans="1:10">
      <c r="A1" s="48" t="s">
        <v>78</v>
      </c>
      <c r="B1" s="48"/>
      <c r="C1" s="48"/>
      <c r="D1" s="48"/>
      <c r="E1" s="48"/>
      <c r="F1" s="48"/>
      <c r="G1" s="48"/>
      <c r="H1" s="48"/>
      <c r="I1" s="48"/>
      <c r="J1" s="48"/>
    </row>
    <row r="2" ht="15" customHeight="1" spans="1:10">
      <c r="A2" s="99" t="s">
        <v>79</v>
      </c>
      <c r="B2" s="99"/>
      <c r="C2" s="99"/>
      <c r="D2" s="99"/>
      <c r="E2" s="99"/>
      <c r="F2" s="99"/>
      <c r="G2" s="99"/>
      <c r="H2" s="99"/>
      <c r="I2" s="99"/>
      <c r="J2" s="99"/>
    </row>
    <row r="3" ht="25.15" customHeight="1" spans="1:10">
      <c r="A3" s="100" t="s">
        <v>80</v>
      </c>
      <c r="B3" s="100"/>
      <c r="C3" s="100"/>
      <c r="D3" s="100"/>
      <c r="E3" s="100" t="s">
        <v>81</v>
      </c>
      <c r="F3" s="100"/>
      <c r="G3" s="100"/>
      <c r="H3" s="100"/>
      <c r="I3" s="100"/>
      <c r="J3" s="100"/>
    </row>
    <row r="4" ht="15" customHeight="1" spans="1:10">
      <c r="A4" s="100" t="s">
        <v>4</v>
      </c>
      <c r="B4" s="57" t="s">
        <v>5</v>
      </c>
      <c r="C4" s="57" t="s">
        <v>6</v>
      </c>
      <c r="D4" s="57" t="s">
        <v>7</v>
      </c>
      <c r="E4" s="100" t="s">
        <v>4</v>
      </c>
      <c r="F4" s="57" t="s">
        <v>5</v>
      </c>
      <c r="G4" s="100" t="s">
        <v>37</v>
      </c>
      <c r="H4" s="100"/>
      <c r="I4" s="100" t="s">
        <v>38</v>
      </c>
      <c r="J4" s="100"/>
    </row>
    <row r="5" ht="36" spans="1:10">
      <c r="A5" s="100"/>
      <c r="B5" s="57"/>
      <c r="C5" s="57"/>
      <c r="D5" s="57"/>
      <c r="E5" s="100"/>
      <c r="F5" s="57"/>
      <c r="G5" s="57" t="s">
        <v>6</v>
      </c>
      <c r="H5" s="57" t="s">
        <v>7</v>
      </c>
      <c r="I5" s="57" t="s">
        <v>6</v>
      </c>
      <c r="J5" s="57" t="s">
        <v>7</v>
      </c>
    </row>
    <row r="6" ht="25.15" customHeight="1" spans="1:10">
      <c r="A6" s="101" t="s">
        <v>82</v>
      </c>
      <c r="B6" s="102">
        <f>SUM(C6:D6)</f>
        <v>11570.131362</v>
      </c>
      <c r="C6" s="103">
        <v>9377.571362</v>
      </c>
      <c r="D6" s="104">
        <v>2192.56</v>
      </c>
      <c r="E6" s="94" t="s">
        <v>9</v>
      </c>
      <c r="F6" s="102">
        <f>SUM(G6:J6)</f>
        <v>14.33</v>
      </c>
      <c r="G6" s="105">
        <v>14.33</v>
      </c>
      <c r="H6" s="105"/>
      <c r="I6" s="105"/>
      <c r="J6" s="105"/>
    </row>
    <row r="7" ht="25.15" customHeight="1" spans="1:10">
      <c r="A7" s="101" t="s">
        <v>83</v>
      </c>
      <c r="B7" s="102">
        <f>SUM(C7:D7)</f>
        <v>11570.131362</v>
      </c>
      <c r="C7" s="106">
        <v>9377.571362</v>
      </c>
      <c r="D7" s="107">
        <v>2192.56</v>
      </c>
      <c r="E7" s="94" t="s">
        <v>11</v>
      </c>
      <c r="F7" s="102">
        <f t="shared" ref="F7:F14" si="0">SUM(G7:J7)</f>
        <v>5.72</v>
      </c>
      <c r="G7" s="105">
        <v>5.72</v>
      </c>
      <c r="H7" s="105"/>
      <c r="I7" s="105"/>
      <c r="J7" s="105"/>
    </row>
    <row r="8" ht="25.15" customHeight="1" spans="1:10">
      <c r="A8" s="101" t="s">
        <v>84</v>
      </c>
      <c r="B8" s="102">
        <f t="shared" ref="B8:B14" si="1">SUM(C8:D8)</f>
        <v>0</v>
      </c>
      <c r="C8" s="108"/>
      <c r="D8" s="108"/>
      <c r="E8" s="109" t="s">
        <v>13</v>
      </c>
      <c r="F8" s="102">
        <f t="shared" si="0"/>
        <v>3216.72</v>
      </c>
      <c r="G8" s="105">
        <v>1759.06</v>
      </c>
      <c r="H8" s="105">
        <v>1457.66</v>
      </c>
      <c r="I8" s="105"/>
      <c r="J8" s="105"/>
    </row>
    <row r="9" ht="25.15" customHeight="1" spans="1:10">
      <c r="A9" s="101" t="s">
        <v>85</v>
      </c>
      <c r="B9" s="102">
        <f t="shared" si="1"/>
        <v>0</v>
      </c>
      <c r="C9" s="108"/>
      <c r="D9" s="108"/>
      <c r="E9" s="110" t="s">
        <v>15</v>
      </c>
      <c r="F9" s="102">
        <f t="shared" si="0"/>
        <v>8211</v>
      </c>
      <c r="G9" s="105">
        <v>7488.1</v>
      </c>
      <c r="H9" s="105">
        <v>722.9</v>
      </c>
      <c r="I9" s="105"/>
      <c r="J9" s="105"/>
    </row>
    <row r="10" ht="25.15" customHeight="1" spans="1:10">
      <c r="A10" s="111"/>
      <c r="B10" s="102">
        <f t="shared" si="1"/>
        <v>0</v>
      </c>
      <c r="C10" s="108"/>
      <c r="D10" s="108"/>
      <c r="E10" s="109" t="s">
        <v>17</v>
      </c>
      <c r="F10" s="102">
        <f t="shared" si="0"/>
        <v>110.36</v>
      </c>
      <c r="G10" s="105">
        <v>110.36</v>
      </c>
      <c r="H10" s="105"/>
      <c r="I10" s="105"/>
      <c r="J10" s="105"/>
    </row>
    <row r="11" ht="25.15" customHeight="1" spans="1:10">
      <c r="A11" s="111"/>
      <c r="B11" s="102">
        <f t="shared" si="1"/>
        <v>0</v>
      </c>
      <c r="C11" s="108"/>
      <c r="D11" s="108"/>
      <c r="E11" s="96" t="s">
        <v>19</v>
      </c>
      <c r="F11" s="102">
        <f t="shared" si="0"/>
        <v>12</v>
      </c>
      <c r="G11" s="105"/>
      <c r="H11" s="105">
        <v>12</v>
      </c>
      <c r="I11" s="105"/>
      <c r="J11" s="105"/>
    </row>
    <row r="12" ht="25.15" customHeight="1" spans="1:10">
      <c r="A12" s="112"/>
      <c r="B12" s="102">
        <f t="shared" si="1"/>
        <v>0</v>
      </c>
      <c r="C12" s="108"/>
      <c r="D12" s="108"/>
      <c r="E12" s="52"/>
      <c r="F12" s="102">
        <f t="shared" si="0"/>
        <v>0</v>
      </c>
      <c r="G12" s="105"/>
      <c r="H12" s="105"/>
      <c r="I12" s="105"/>
      <c r="J12" s="105"/>
    </row>
    <row r="13" ht="25.15" customHeight="1" spans="1:10">
      <c r="A13" s="112"/>
      <c r="B13" s="102">
        <f t="shared" si="1"/>
        <v>0</v>
      </c>
      <c r="C13" s="108"/>
      <c r="D13" s="108"/>
      <c r="E13" s="52"/>
      <c r="F13" s="102">
        <f t="shared" si="0"/>
        <v>0</v>
      </c>
      <c r="G13" s="105"/>
      <c r="H13" s="105"/>
      <c r="I13" s="105"/>
      <c r="J13" s="105"/>
    </row>
    <row r="14" ht="25.15" customHeight="1" spans="1:10">
      <c r="A14" s="112"/>
      <c r="B14" s="102">
        <f t="shared" si="1"/>
        <v>0</v>
      </c>
      <c r="C14" s="108"/>
      <c r="D14" s="108"/>
      <c r="E14" s="52"/>
      <c r="F14" s="102">
        <f t="shared" si="0"/>
        <v>0</v>
      </c>
      <c r="G14" s="105"/>
      <c r="H14" s="105"/>
      <c r="I14" s="105"/>
      <c r="J14" s="105"/>
    </row>
    <row r="15" ht="25.15" customHeight="1" spans="1:10">
      <c r="A15" s="113" t="s">
        <v>86</v>
      </c>
      <c r="B15" s="102">
        <f>SUM(B6:B14)</f>
        <v>23140.262724</v>
      </c>
      <c r="C15" s="102">
        <f>C6</f>
        <v>9377.571362</v>
      </c>
      <c r="D15" s="102">
        <f>D6</f>
        <v>2192.56</v>
      </c>
      <c r="E15" s="113" t="s">
        <v>87</v>
      </c>
      <c r="F15" s="102">
        <f>SUM(F6:F14)</f>
        <v>11570.13</v>
      </c>
      <c r="G15" s="102">
        <f>SUM(G6:G14)</f>
        <v>9377.57</v>
      </c>
      <c r="H15" s="102">
        <f>SUM(H6:H14)</f>
        <v>2192.56</v>
      </c>
      <c r="I15" s="102">
        <f>SUM(I6:I14)</f>
        <v>0</v>
      </c>
      <c r="J15" s="102">
        <f>SUM(J6:J14)</f>
        <v>0</v>
      </c>
    </row>
    <row r="16" ht="25.15" customHeight="1" spans="1:10">
      <c r="A16" s="114" t="s">
        <v>88</v>
      </c>
      <c r="B16" s="102">
        <f>C16+D16</f>
        <v>0</v>
      </c>
      <c r="C16" s="108">
        <f>C17+C18+C19</f>
        <v>0</v>
      </c>
      <c r="D16" s="108">
        <f>D17+D18+D19</f>
        <v>0</v>
      </c>
      <c r="E16" s="112" t="s">
        <v>89</v>
      </c>
      <c r="F16" s="102"/>
      <c r="G16" s="105"/>
      <c r="H16" s="105"/>
      <c r="I16" s="105"/>
      <c r="J16" s="105"/>
    </row>
    <row r="17" ht="25.15" customHeight="1" spans="1:10">
      <c r="A17" s="114" t="s">
        <v>83</v>
      </c>
      <c r="B17" s="102">
        <f>C17+D17</f>
        <v>0</v>
      </c>
      <c r="C17" s="108"/>
      <c r="D17" s="108"/>
      <c r="E17" s="112"/>
      <c r="F17" s="102"/>
      <c r="G17" s="105"/>
      <c r="H17" s="105"/>
      <c r="I17" s="105"/>
      <c r="J17" s="105"/>
    </row>
    <row r="18" ht="25.15" customHeight="1" spans="1:10">
      <c r="A18" s="114" t="s">
        <v>84</v>
      </c>
      <c r="B18" s="102">
        <f>C18+D18</f>
        <v>0</v>
      </c>
      <c r="C18" s="108"/>
      <c r="D18" s="108"/>
      <c r="E18" s="112"/>
      <c r="F18" s="102"/>
      <c r="G18" s="105"/>
      <c r="H18" s="105"/>
      <c r="I18" s="105"/>
      <c r="J18" s="105"/>
    </row>
    <row r="19" ht="33" customHeight="1" spans="1:10">
      <c r="A19" s="114" t="s">
        <v>85</v>
      </c>
      <c r="B19" s="102">
        <f>C19+D19</f>
        <v>0</v>
      </c>
      <c r="C19" s="108"/>
      <c r="D19" s="108"/>
      <c r="E19" s="112"/>
      <c r="F19" s="102"/>
      <c r="G19" s="105"/>
      <c r="H19" s="105"/>
      <c r="I19" s="105"/>
      <c r="J19" s="105"/>
    </row>
    <row r="20" ht="28.9" customHeight="1" spans="1:10">
      <c r="A20" s="113" t="s">
        <v>30</v>
      </c>
      <c r="B20" s="102">
        <f>SUM(B15:B19)</f>
        <v>23140.262724</v>
      </c>
      <c r="C20" s="102">
        <f>SUM(C15:C19)</f>
        <v>9377.571362</v>
      </c>
      <c r="D20" s="102">
        <f>SUM(D15:D19)</f>
        <v>2192.56</v>
      </c>
      <c r="E20" s="113" t="s">
        <v>31</v>
      </c>
      <c r="F20" s="102">
        <f>SUM(F15:F19)</f>
        <v>11570.13</v>
      </c>
      <c r="G20" s="102">
        <f>SUM(G15:G19)</f>
        <v>9377.57</v>
      </c>
      <c r="H20" s="102">
        <f>SUM(H15:H19)</f>
        <v>2192.56</v>
      </c>
      <c r="I20" s="102">
        <f>SUM(I15:I19)</f>
        <v>0</v>
      </c>
      <c r="J20" s="102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11" workbookViewId="0">
      <selection activeCell="E5" sqref="E5:G30"/>
    </sheetView>
  </sheetViews>
  <sheetFormatPr defaultColWidth="9" defaultRowHeight="13.5" outlineLevelCol="6"/>
  <cols>
    <col min="1" max="1" width="13" style="77" customWidth="1"/>
    <col min="2" max="2" width="15.25" customWidth="1"/>
    <col min="3" max="3" width="10.875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78" t="s">
        <v>90</v>
      </c>
      <c r="B1" s="48"/>
      <c r="C1" s="48"/>
      <c r="D1" s="48"/>
      <c r="E1" s="48"/>
      <c r="F1" s="48"/>
      <c r="G1" s="48"/>
    </row>
    <row r="2" ht="15" customHeight="1" spans="1:7">
      <c r="A2" s="79"/>
      <c r="B2" s="39"/>
      <c r="C2" s="39"/>
      <c r="D2" s="39"/>
      <c r="E2" s="39"/>
      <c r="F2" s="39"/>
      <c r="G2" s="40" t="s">
        <v>1</v>
      </c>
    </row>
    <row r="3" s="75" customFormat="1" ht="26.25" customHeight="1" spans="1:7">
      <c r="A3" s="80" t="s">
        <v>91</v>
      </c>
      <c r="B3" s="81" t="s">
        <v>91</v>
      </c>
      <c r="C3" s="81" t="s">
        <v>34</v>
      </c>
      <c r="D3" s="81" t="s">
        <v>52</v>
      </c>
      <c r="E3" s="82"/>
      <c r="F3" s="82"/>
      <c r="G3" s="83" t="s">
        <v>92</v>
      </c>
    </row>
    <row r="4" s="75" customFormat="1" ht="24" customHeight="1" spans="1:7">
      <c r="A4" s="80" t="s">
        <v>93</v>
      </c>
      <c r="B4" s="81" t="s">
        <v>94</v>
      </c>
      <c r="C4" s="82"/>
      <c r="D4" s="84" t="s">
        <v>95</v>
      </c>
      <c r="E4" s="81" t="s">
        <v>96</v>
      </c>
      <c r="F4" s="81" t="s">
        <v>97</v>
      </c>
      <c r="G4" s="85"/>
    </row>
    <row r="5" ht="24" customHeight="1" spans="1:7">
      <c r="A5" s="86">
        <v>208</v>
      </c>
      <c r="B5" s="45" t="s">
        <v>9</v>
      </c>
      <c r="C5" s="24">
        <f>D5+G5</f>
        <v>0</v>
      </c>
      <c r="D5" s="24">
        <f>SUM(E5:F5)</f>
        <v>0</v>
      </c>
      <c r="E5" s="64"/>
      <c r="F5" s="64"/>
      <c r="G5" s="64"/>
    </row>
    <row r="6" ht="24" customHeight="1" spans="1:7">
      <c r="A6" s="86">
        <v>20805</v>
      </c>
      <c r="B6" s="45" t="s">
        <v>57</v>
      </c>
      <c r="C6" s="24">
        <f>D6+G6</f>
        <v>0</v>
      </c>
      <c r="D6" s="24">
        <f>SUM(E6:F6)</f>
        <v>0</v>
      </c>
      <c r="E6" s="64"/>
      <c r="F6" s="64"/>
      <c r="G6" s="64"/>
    </row>
    <row r="7" ht="24" customHeight="1" spans="1:7">
      <c r="A7" s="87">
        <v>2080505</v>
      </c>
      <c r="B7" s="45" t="s">
        <v>58</v>
      </c>
      <c r="C7" s="24">
        <f>D7+G7</f>
        <v>14.331492</v>
      </c>
      <c r="D7" s="24">
        <f>SUM(E7:F7)</f>
        <v>14.331492</v>
      </c>
      <c r="E7" s="64">
        <v>14.331492</v>
      </c>
      <c r="F7" s="64"/>
      <c r="G7" s="64"/>
    </row>
    <row r="8" ht="24" customHeight="1" spans="1:7">
      <c r="A8" s="88">
        <v>210</v>
      </c>
      <c r="B8" s="89" t="s">
        <v>11</v>
      </c>
      <c r="C8" s="24">
        <f t="shared" ref="C8:C22" si="0">D8+G8</f>
        <v>0</v>
      </c>
      <c r="D8" s="24">
        <f t="shared" ref="D8:D22" si="1">SUM(E8:F8)</f>
        <v>0</v>
      </c>
      <c r="E8" s="64"/>
      <c r="F8" s="64"/>
      <c r="G8" s="64"/>
    </row>
    <row r="9" ht="24" customHeight="1" spans="1:7">
      <c r="A9" s="90">
        <v>21011</v>
      </c>
      <c r="B9" s="91" t="s">
        <v>59</v>
      </c>
      <c r="C9" s="24">
        <f t="shared" si="0"/>
        <v>0</v>
      </c>
      <c r="D9" s="24">
        <f t="shared" si="1"/>
        <v>0</v>
      </c>
      <c r="E9" s="64"/>
      <c r="F9" s="64"/>
      <c r="G9" s="64"/>
    </row>
    <row r="10" ht="24" customHeight="1" spans="1:7">
      <c r="A10" s="92">
        <v>2101101</v>
      </c>
      <c r="B10" s="93" t="s">
        <v>60</v>
      </c>
      <c r="C10" s="24">
        <f t="shared" si="0"/>
        <v>5.721343</v>
      </c>
      <c r="D10" s="24">
        <f t="shared" si="1"/>
        <v>5.721343</v>
      </c>
      <c r="E10" s="64">
        <v>5.721343</v>
      </c>
      <c r="F10" s="64"/>
      <c r="G10" s="64"/>
    </row>
    <row r="11" ht="24" customHeight="1" spans="1:7">
      <c r="A11" s="86">
        <v>211</v>
      </c>
      <c r="B11" s="45" t="s">
        <v>13</v>
      </c>
      <c r="C11" s="24">
        <f t="shared" si="0"/>
        <v>0</v>
      </c>
      <c r="D11" s="24">
        <f t="shared" si="1"/>
        <v>0</v>
      </c>
      <c r="E11" s="64"/>
      <c r="F11" s="64"/>
      <c r="G11" s="64"/>
    </row>
    <row r="12" ht="24" customHeight="1" spans="1:7">
      <c r="A12" s="86">
        <v>21103</v>
      </c>
      <c r="B12" s="45" t="s">
        <v>61</v>
      </c>
      <c r="C12" s="24">
        <f t="shared" si="0"/>
        <v>0</v>
      </c>
      <c r="D12" s="24">
        <f t="shared" si="1"/>
        <v>0</v>
      </c>
      <c r="E12" s="64"/>
      <c r="F12" s="64"/>
      <c r="G12" s="64"/>
    </row>
    <row r="13" ht="24" customHeight="1" spans="1:7">
      <c r="A13" s="87">
        <v>2110301</v>
      </c>
      <c r="B13" s="45" t="s">
        <v>62</v>
      </c>
      <c r="C13" s="24">
        <f t="shared" si="0"/>
        <v>2748</v>
      </c>
      <c r="D13" s="24">
        <f t="shared" si="1"/>
        <v>0</v>
      </c>
      <c r="E13" s="64"/>
      <c r="F13" s="64"/>
      <c r="G13" s="64">
        <v>2748</v>
      </c>
    </row>
    <row r="14" ht="24" customHeight="1" spans="1:7">
      <c r="A14" s="87">
        <v>2110302</v>
      </c>
      <c r="B14" s="45" t="s">
        <v>63</v>
      </c>
      <c r="C14" s="24">
        <f t="shared" si="0"/>
        <v>455</v>
      </c>
      <c r="D14" s="24">
        <f t="shared" si="1"/>
        <v>0</v>
      </c>
      <c r="E14" s="64"/>
      <c r="F14" s="64"/>
      <c r="G14" s="64">
        <v>455</v>
      </c>
    </row>
    <row r="15" ht="24" customHeight="1" spans="1:7">
      <c r="A15" s="90" t="s">
        <v>64</v>
      </c>
      <c r="B15" s="53" t="s">
        <v>65</v>
      </c>
      <c r="C15" s="24">
        <f t="shared" si="0"/>
        <v>13.72</v>
      </c>
      <c r="D15" s="24">
        <f t="shared" si="1"/>
        <v>0</v>
      </c>
      <c r="E15" s="64"/>
      <c r="F15" s="64"/>
      <c r="G15" s="64">
        <v>13.72</v>
      </c>
    </row>
    <row r="16" ht="24" customHeight="1" spans="1:7">
      <c r="A16" s="86">
        <v>212</v>
      </c>
      <c r="B16" s="45" t="s">
        <v>15</v>
      </c>
      <c r="C16" s="24">
        <f t="shared" si="0"/>
        <v>0</v>
      </c>
      <c r="D16" s="24">
        <f t="shared" si="1"/>
        <v>0</v>
      </c>
      <c r="E16" s="64"/>
      <c r="F16" s="64"/>
      <c r="G16" s="64"/>
    </row>
    <row r="17" ht="24" customHeight="1" spans="1:7">
      <c r="A17" s="86">
        <v>21201</v>
      </c>
      <c r="B17" s="94" t="s">
        <v>66</v>
      </c>
      <c r="C17" s="24">
        <f t="shared" si="0"/>
        <v>0</v>
      </c>
      <c r="D17" s="24">
        <f t="shared" si="1"/>
        <v>0</v>
      </c>
      <c r="E17" s="64"/>
      <c r="F17" s="64"/>
      <c r="G17" s="64"/>
    </row>
    <row r="18" ht="24" customHeight="1" spans="1:7">
      <c r="A18" s="87">
        <v>2120101</v>
      </c>
      <c r="B18" s="45" t="s">
        <v>67</v>
      </c>
      <c r="C18" s="24">
        <f t="shared" si="0"/>
        <v>782.667527</v>
      </c>
      <c r="D18" s="24">
        <f t="shared" si="1"/>
        <v>739.427527</v>
      </c>
      <c r="E18" s="64">
        <v>119.427527</v>
      </c>
      <c r="F18" s="64">
        <v>620</v>
      </c>
      <c r="G18" s="64">
        <v>43.24</v>
      </c>
    </row>
    <row r="19" ht="24" customHeight="1" spans="1:7">
      <c r="A19" s="86">
        <v>21203</v>
      </c>
      <c r="B19" s="45" t="s">
        <v>68</v>
      </c>
      <c r="C19" s="24">
        <f t="shared" si="0"/>
        <v>0</v>
      </c>
      <c r="D19" s="24">
        <f t="shared" si="1"/>
        <v>0</v>
      </c>
      <c r="E19" s="64"/>
      <c r="F19" s="64"/>
      <c r="G19" s="64"/>
    </row>
    <row r="20" ht="24" customHeight="1" spans="1:7">
      <c r="A20" s="87">
        <v>2120303</v>
      </c>
      <c r="B20" s="45" t="s">
        <v>69</v>
      </c>
      <c r="C20" s="24">
        <f t="shared" si="0"/>
        <v>3897.965</v>
      </c>
      <c r="D20" s="24">
        <f t="shared" si="1"/>
        <v>0</v>
      </c>
      <c r="E20" s="64"/>
      <c r="F20" s="64"/>
      <c r="G20" s="64">
        <v>3897.965</v>
      </c>
    </row>
    <row r="21" ht="30" customHeight="1" spans="1:7">
      <c r="A21" s="87">
        <v>2120399</v>
      </c>
      <c r="B21" s="46" t="s">
        <v>70</v>
      </c>
      <c r="C21" s="24">
        <f t="shared" si="0"/>
        <v>3193.37</v>
      </c>
      <c r="D21" s="24">
        <f t="shared" si="1"/>
        <v>0</v>
      </c>
      <c r="E21" s="64"/>
      <c r="F21" s="64"/>
      <c r="G21" s="64">
        <v>3193.37</v>
      </c>
    </row>
    <row r="22" ht="30" customHeight="1" spans="1:7">
      <c r="A22" s="95">
        <v>21299</v>
      </c>
      <c r="B22" s="46" t="s">
        <v>71</v>
      </c>
      <c r="C22" s="24"/>
      <c r="D22" s="24"/>
      <c r="E22" s="64"/>
      <c r="F22" s="64"/>
      <c r="G22" s="64"/>
    </row>
    <row r="23" ht="30" customHeight="1" spans="1:7">
      <c r="A23" s="87">
        <v>2129999</v>
      </c>
      <c r="B23" s="46" t="s">
        <v>72</v>
      </c>
      <c r="C23" s="24">
        <v>100</v>
      </c>
      <c r="D23" s="24"/>
      <c r="E23" s="64"/>
      <c r="F23" s="64"/>
      <c r="G23" s="64">
        <v>100</v>
      </c>
    </row>
    <row r="24" ht="30" customHeight="1" spans="1:7">
      <c r="A24" s="95">
        <v>21205</v>
      </c>
      <c r="B24" s="46" t="s">
        <v>73</v>
      </c>
      <c r="C24" s="24"/>
      <c r="D24" s="24"/>
      <c r="E24" s="64"/>
      <c r="F24" s="64"/>
      <c r="G24" s="64"/>
    </row>
    <row r="25" ht="30" customHeight="1" spans="1:7">
      <c r="A25" s="87">
        <v>2120504</v>
      </c>
      <c r="B25" s="46" t="s">
        <v>74</v>
      </c>
      <c r="C25" s="24">
        <v>237</v>
      </c>
      <c r="D25" s="24"/>
      <c r="E25" s="64"/>
      <c r="F25" s="64"/>
      <c r="G25" s="64">
        <v>237</v>
      </c>
    </row>
    <row r="26" ht="30" customHeight="1" spans="1:7">
      <c r="A26" s="95">
        <v>221</v>
      </c>
      <c r="B26" s="46" t="s">
        <v>17</v>
      </c>
      <c r="C26" s="24"/>
      <c r="D26" s="24"/>
      <c r="E26" s="64"/>
      <c r="F26" s="64"/>
      <c r="G26" s="64"/>
    </row>
    <row r="27" ht="30" customHeight="1" spans="1:7">
      <c r="A27" s="95">
        <v>22101</v>
      </c>
      <c r="B27" s="46" t="s">
        <v>75</v>
      </c>
      <c r="C27" s="24"/>
      <c r="D27" s="24"/>
      <c r="E27" s="64"/>
      <c r="F27" s="64"/>
      <c r="G27" s="64"/>
    </row>
    <row r="28" ht="30" customHeight="1" spans="1:7">
      <c r="A28" s="87">
        <v>2210105</v>
      </c>
      <c r="B28" s="46" t="s">
        <v>76</v>
      </c>
      <c r="C28" s="24">
        <v>110.36</v>
      </c>
      <c r="D28" s="24"/>
      <c r="E28" s="64"/>
      <c r="F28" s="64"/>
      <c r="G28" s="64">
        <v>110.36</v>
      </c>
    </row>
    <row r="29" s="76" customFormat="1" ht="30" customHeight="1" spans="1:7">
      <c r="A29" s="86">
        <v>222</v>
      </c>
      <c r="B29" s="96" t="s">
        <v>19</v>
      </c>
      <c r="C29" s="97"/>
      <c r="D29" s="97"/>
      <c r="E29" s="98"/>
      <c r="F29" s="98"/>
      <c r="G29" s="98"/>
    </row>
    <row r="30" ht="30" customHeight="1" spans="1:7">
      <c r="A30" s="87">
        <v>2220304</v>
      </c>
      <c r="B30" s="46" t="s">
        <v>77</v>
      </c>
      <c r="C30" s="24">
        <v>12</v>
      </c>
      <c r="D30" s="24"/>
      <c r="E30" s="64"/>
      <c r="F30" s="64"/>
      <c r="G30" s="64">
        <v>12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D5" sqref="D5:D14"/>
    </sheetView>
  </sheetViews>
  <sheetFormatPr defaultColWidth="9" defaultRowHeight="13.5" outlineLevelCol="4"/>
  <cols>
    <col min="1" max="1" width="11.25" customWidth="1"/>
    <col min="2" max="2" width="18.125" customWidth="1"/>
    <col min="3" max="3" width="20.125" customWidth="1"/>
    <col min="4" max="4" width="15.25" customWidth="1"/>
    <col min="5" max="5" width="16.75" customWidth="1"/>
    <col min="8" max="8" width="11.5"/>
  </cols>
  <sheetData>
    <row r="1" ht="55.5" customHeight="1" spans="1:5">
      <c r="A1" s="14" t="s">
        <v>98</v>
      </c>
      <c r="B1" s="48"/>
      <c r="C1" s="48"/>
      <c r="D1" s="48"/>
      <c r="E1" s="48"/>
    </row>
    <row r="2" ht="15" customHeight="1" spans="1:5">
      <c r="A2" s="55"/>
      <c r="B2" s="55"/>
      <c r="C2" s="56"/>
      <c r="D2" s="56" t="s">
        <v>99</v>
      </c>
      <c r="E2" s="56"/>
    </row>
    <row r="3" ht="24" spans="1:5">
      <c r="A3" s="57" t="s">
        <v>100</v>
      </c>
      <c r="B3" s="57" t="s">
        <v>101</v>
      </c>
      <c r="C3" s="41" t="s">
        <v>48</v>
      </c>
      <c r="D3" s="42" t="s">
        <v>96</v>
      </c>
      <c r="E3" s="42" t="s">
        <v>97</v>
      </c>
    </row>
    <row r="4" ht="25.15" customHeight="1" spans="1:5">
      <c r="A4" s="58">
        <v>301</v>
      </c>
      <c r="B4" s="59" t="s">
        <v>102</v>
      </c>
      <c r="C4" s="60">
        <v>139.480362</v>
      </c>
      <c r="D4" s="61">
        <v>139.480362</v>
      </c>
      <c r="E4" s="61">
        <f>SUM(E5:E9)</f>
        <v>0</v>
      </c>
    </row>
    <row r="5" ht="25.15" customHeight="1" spans="1:5">
      <c r="A5" s="62">
        <v>30302</v>
      </c>
      <c r="B5" s="62" t="s">
        <v>103</v>
      </c>
      <c r="C5" s="63">
        <v>8.251836</v>
      </c>
      <c r="D5" s="64">
        <v>8.251836</v>
      </c>
      <c r="E5" s="65"/>
    </row>
    <row r="6" ht="25.15" customHeight="1" spans="1:5">
      <c r="A6" s="62">
        <v>30103</v>
      </c>
      <c r="B6" s="62" t="s">
        <v>104</v>
      </c>
      <c r="C6" s="63">
        <v>10.375785</v>
      </c>
      <c r="D6" s="64">
        <v>10.375785</v>
      </c>
      <c r="E6" s="65"/>
    </row>
    <row r="7" ht="25.15" customHeight="1" spans="1:5">
      <c r="A7" s="62">
        <v>30199</v>
      </c>
      <c r="B7" s="62" t="s">
        <v>105</v>
      </c>
      <c r="C7" s="63">
        <v>1.638</v>
      </c>
      <c r="D7" s="64">
        <v>1.638</v>
      </c>
      <c r="E7" s="65"/>
    </row>
    <row r="8" ht="25.15" customHeight="1" spans="1:5">
      <c r="A8" s="62">
        <v>30101</v>
      </c>
      <c r="B8" s="62" t="s">
        <v>106</v>
      </c>
      <c r="C8" s="63">
        <v>44.31294</v>
      </c>
      <c r="D8" s="64">
        <v>44.31294</v>
      </c>
      <c r="E8" s="66"/>
    </row>
    <row r="9" ht="25.15" customHeight="1" spans="1:5">
      <c r="A9" s="62">
        <v>30113</v>
      </c>
      <c r="B9" s="62" t="s">
        <v>107</v>
      </c>
      <c r="C9" s="63">
        <v>7.151678</v>
      </c>
      <c r="D9" s="64">
        <v>7.151678</v>
      </c>
      <c r="E9" s="66"/>
    </row>
    <row r="10" ht="25.15" customHeight="1" spans="1:5">
      <c r="A10" s="62">
        <v>30102</v>
      </c>
      <c r="B10" s="62" t="s">
        <v>108</v>
      </c>
      <c r="C10" s="63">
        <v>41.3091</v>
      </c>
      <c r="D10" s="64">
        <v>41.3091</v>
      </c>
      <c r="E10" s="66"/>
    </row>
    <row r="11" ht="25.15" customHeight="1" spans="1:5">
      <c r="A11" s="62">
        <v>30112</v>
      </c>
      <c r="B11" s="62" t="s">
        <v>109</v>
      </c>
      <c r="C11" s="63">
        <v>0.268188</v>
      </c>
      <c r="D11" s="64">
        <v>0.268188</v>
      </c>
      <c r="E11" s="66"/>
    </row>
    <row r="12" ht="25.15" customHeight="1" spans="1:5">
      <c r="A12" s="62">
        <v>30110</v>
      </c>
      <c r="B12" s="62" t="s">
        <v>110</v>
      </c>
      <c r="C12" s="63">
        <v>5.721343</v>
      </c>
      <c r="D12" s="64">
        <v>5.721343</v>
      </c>
      <c r="E12" s="66"/>
    </row>
    <row r="13" ht="25.15" customHeight="1" spans="1:5">
      <c r="A13" s="62">
        <v>30108</v>
      </c>
      <c r="B13" s="62" t="s">
        <v>111</v>
      </c>
      <c r="C13" s="63">
        <v>14.331492</v>
      </c>
      <c r="D13" s="64">
        <v>14.331492</v>
      </c>
      <c r="E13" s="66"/>
    </row>
    <row r="14" ht="25.15" customHeight="1" spans="1:5">
      <c r="A14" s="62">
        <v>30239</v>
      </c>
      <c r="B14" s="62" t="s">
        <v>112</v>
      </c>
      <c r="C14" s="63">
        <v>6.12</v>
      </c>
      <c r="D14" s="64">
        <v>6.12</v>
      </c>
      <c r="E14" s="66"/>
    </row>
    <row r="15" ht="25.15" customHeight="1" spans="1:5">
      <c r="A15" s="67">
        <v>302</v>
      </c>
      <c r="B15" s="68" t="s">
        <v>113</v>
      </c>
      <c r="C15" s="63">
        <f>SUM(C16:C21)</f>
        <v>620</v>
      </c>
      <c r="D15" s="63">
        <f>SUM(D16:D21)</f>
        <v>0</v>
      </c>
      <c r="E15" s="63">
        <f>SUM(E16:E21)</f>
        <v>620</v>
      </c>
    </row>
    <row r="16" ht="25.15" customHeight="1" spans="1:5">
      <c r="A16" s="62">
        <v>30201</v>
      </c>
      <c r="B16" s="62" t="s">
        <v>114</v>
      </c>
      <c r="C16" s="63">
        <f t="shared" ref="C16:C21" si="0">SUM(D16:E16)</f>
        <v>6.8</v>
      </c>
      <c r="D16" s="66"/>
      <c r="E16" s="53">
        <v>6.8</v>
      </c>
    </row>
    <row r="17" ht="25.15" customHeight="1" spans="1:5">
      <c r="A17" s="62">
        <v>30206</v>
      </c>
      <c r="B17" s="62" t="s">
        <v>115</v>
      </c>
      <c r="C17" s="63">
        <f t="shared" si="0"/>
        <v>3.7</v>
      </c>
      <c r="D17" s="69"/>
      <c r="E17" s="53">
        <v>3.7</v>
      </c>
    </row>
    <row r="18" ht="25.15" customHeight="1" spans="1:5">
      <c r="A18" s="62">
        <v>30207</v>
      </c>
      <c r="B18" s="62" t="s">
        <v>116</v>
      </c>
      <c r="C18" s="63">
        <f t="shared" si="0"/>
        <v>1.5</v>
      </c>
      <c r="D18" s="69"/>
      <c r="E18" s="53">
        <v>1.5</v>
      </c>
    </row>
    <row r="19" ht="25.15" customHeight="1" spans="1:5">
      <c r="A19" s="62">
        <v>30208</v>
      </c>
      <c r="B19" s="62" t="s">
        <v>117</v>
      </c>
      <c r="C19" s="63">
        <f t="shared" si="0"/>
        <v>602</v>
      </c>
      <c r="D19" s="69"/>
      <c r="E19" s="53">
        <v>602</v>
      </c>
    </row>
    <row r="20" ht="25.15" customHeight="1" spans="1:5">
      <c r="A20" s="62">
        <v>30211</v>
      </c>
      <c r="B20" s="62" t="s">
        <v>118</v>
      </c>
      <c r="C20" s="63">
        <f t="shared" si="0"/>
        <v>6</v>
      </c>
      <c r="D20" s="69"/>
      <c r="E20" s="53">
        <v>6</v>
      </c>
    </row>
    <row r="21" ht="25.15" customHeight="1" spans="1:5">
      <c r="A21" s="70"/>
      <c r="B21" s="71"/>
      <c r="C21" s="72">
        <f t="shared" si="0"/>
        <v>0</v>
      </c>
      <c r="D21" s="73"/>
      <c r="E21" s="73"/>
    </row>
    <row r="22" ht="25.15" customHeight="1" spans="1:5">
      <c r="A22" s="74"/>
      <c r="B22" s="47" t="s">
        <v>48</v>
      </c>
      <c r="C22" s="24">
        <f>C15+C4</f>
        <v>759.480362</v>
      </c>
      <c r="D22" s="24">
        <f>D15+D4</f>
        <v>139.480362</v>
      </c>
      <c r="E22" s="24">
        <f>E15+E4</f>
        <v>620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K10" sqref="K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4" t="s">
        <v>119</v>
      </c>
      <c r="B1" s="14"/>
      <c r="C1" s="14"/>
    </row>
    <row r="2" ht="15" customHeight="1" spans="1:3">
      <c r="A2" s="40" t="s">
        <v>1</v>
      </c>
      <c r="B2" s="40"/>
      <c r="C2" s="40"/>
    </row>
    <row r="3" ht="25.15" customHeight="1" spans="1:3">
      <c r="A3" s="42" t="s">
        <v>120</v>
      </c>
      <c r="B3" s="42" t="s">
        <v>121</v>
      </c>
      <c r="C3" s="19" t="s">
        <v>122</v>
      </c>
    </row>
    <row r="4" ht="25.15" customHeight="1" spans="1:3">
      <c r="A4" s="47" t="s">
        <v>123</v>
      </c>
      <c r="B4" s="24">
        <f>SUM(B5:B7)</f>
        <v>0</v>
      </c>
      <c r="C4" s="47"/>
    </row>
    <row r="5" ht="25.15" customHeight="1" spans="1:3">
      <c r="A5" s="49" t="s">
        <v>124</v>
      </c>
      <c r="B5" s="42"/>
      <c r="C5" s="42"/>
    </row>
    <row r="6" ht="25.15" customHeight="1" spans="1:3">
      <c r="A6" s="49" t="s">
        <v>125</v>
      </c>
      <c r="B6" s="42"/>
      <c r="C6" s="42"/>
    </row>
    <row r="7" ht="25.15" customHeight="1" spans="1:3">
      <c r="A7" s="50" t="s">
        <v>126</v>
      </c>
      <c r="B7" s="24">
        <f>SUM(B8:B9)</f>
        <v>0</v>
      </c>
      <c r="C7" s="47"/>
    </row>
    <row r="8" ht="24.75" spans="1:3">
      <c r="A8" s="51" t="s">
        <v>127</v>
      </c>
      <c r="B8" s="42"/>
      <c r="C8" s="42"/>
    </row>
    <row r="9" ht="30" customHeight="1" spans="1:3">
      <c r="A9" s="52" t="s">
        <v>128</v>
      </c>
      <c r="B9" s="42"/>
      <c r="C9" s="53"/>
    </row>
    <row r="10" ht="132" customHeight="1" spans="1:3">
      <c r="A10" s="54" t="s">
        <v>129</v>
      </c>
      <c r="B10" s="54"/>
      <c r="C10" s="54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48" t="s">
        <v>130</v>
      </c>
      <c r="B1" s="48"/>
      <c r="C1" s="48"/>
      <c r="D1" s="48"/>
      <c r="E1" s="48"/>
    </row>
    <row r="2" ht="15" customHeight="1" spans="1:5">
      <c r="A2" s="39"/>
      <c r="B2" s="40" t="s">
        <v>1</v>
      </c>
      <c r="C2" s="40"/>
      <c r="D2" s="40"/>
      <c r="E2" s="40"/>
    </row>
    <row r="3" ht="28.15" customHeight="1" spans="1:5">
      <c r="A3" s="41" t="s">
        <v>50</v>
      </c>
      <c r="B3" s="41" t="s">
        <v>51</v>
      </c>
      <c r="C3" s="19" t="s">
        <v>48</v>
      </c>
      <c r="D3" s="42" t="s">
        <v>52</v>
      </c>
      <c r="E3" s="19" t="s">
        <v>53</v>
      </c>
    </row>
    <row r="4" ht="22.15" customHeight="1" spans="1:5">
      <c r="A4" s="43"/>
      <c r="B4" s="43"/>
      <c r="C4" s="24">
        <f>SUM(D4:E4)</f>
        <v>0</v>
      </c>
      <c r="D4" s="44"/>
      <c r="E4" s="44"/>
    </row>
    <row r="5" ht="22.15" customHeight="1" spans="1:5">
      <c r="A5" s="43"/>
      <c r="B5" s="45"/>
      <c r="C5" s="24">
        <f t="shared" ref="C5:C17" si="0">SUM(D5:E5)</f>
        <v>0</v>
      </c>
      <c r="D5" s="46"/>
      <c r="E5" s="46"/>
    </row>
    <row r="6" ht="22.15" customHeight="1" spans="1:5">
      <c r="A6" s="43"/>
      <c r="B6" s="45"/>
      <c r="C6" s="24">
        <f t="shared" si="0"/>
        <v>0</v>
      </c>
      <c r="D6" s="46"/>
      <c r="E6" s="46"/>
    </row>
    <row r="7" ht="22.15" customHeight="1" spans="1:5">
      <c r="A7" s="43"/>
      <c r="B7" s="45"/>
      <c r="C7" s="24">
        <f t="shared" si="0"/>
        <v>0</v>
      </c>
      <c r="D7" s="46"/>
      <c r="E7" s="46"/>
    </row>
    <row r="8" ht="22.15" customHeight="1" spans="1:5">
      <c r="A8" s="43"/>
      <c r="B8" s="45"/>
      <c r="C8" s="24">
        <f t="shared" si="0"/>
        <v>0</v>
      </c>
      <c r="D8" s="46"/>
      <c r="E8" s="46"/>
    </row>
    <row r="9" ht="22.15" customHeight="1" spans="1:5">
      <c r="A9" s="43"/>
      <c r="B9" s="45"/>
      <c r="C9" s="24">
        <f t="shared" si="0"/>
        <v>0</v>
      </c>
      <c r="D9" s="46"/>
      <c r="E9" s="46"/>
    </row>
    <row r="10" ht="22.15" customHeight="1" spans="1:5">
      <c r="A10" s="43"/>
      <c r="B10" s="45"/>
      <c r="C10" s="24">
        <f t="shared" si="0"/>
        <v>0</v>
      </c>
      <c r="D10" s="46"/>
      <c r="E10" s="46"/>
    </row>
    <row r="11" ht="22.15" customHeight="1" spans="1:5">
      <c r="A11" s="43"/>
      <c r="B11" s="45"/>
      <c r="C11" s="24">
        <f t="shared" si="0"/>
        <v>0</v>
      </c>
      <c r="D11" s="46"/>
      <c r="E11" s="46"/>
    </row>
    <row r="12" ht="22.15" customHeight="1" spans="1:5">
      <c r="A12" s="43"/>
      <c r="B12" s="45"/>
      <c r="C12" s="24">
        <f t="shared" si="0"/>
        <v>0</v>
      </c>
      <c r="D12" s="46"/>
      <c r="E12" s="46"/>
    </row>
    <row r="13" ht="22.15" customHeight="1" spans="1:5">
      <c r="A13" s="43"/>
      <c r="B13" s="45"/>
      <c r="C13" s="24">
        <f t="shared" si="0"/>
        <v>0</v>
      </c>
      <c r="D13" s="46"/>
      <c r="E13" s="46"/>
    </row>
    <row r="14" ht="22.15" customHeight="1" spans="1:5">
      <c r="A14" s="43"/>
      <c r="B14" s="45"/>
      <c r="C14" s="24">
        <f t="shared" si="0"/>
        <v>0</v>
      </c>
      <c r="D14" s="46"/>
      <c r="E14" s="46"/>
    </row>
    <row r="15" ht="22.15" customHeight="1" spans="1:5">
      <c r="A15" s="43"/>
      <c r="B15" s="45"/>
      <c r="C15" s="24">
        <f t="shared" si="0"/>
        <v>0</v>
      </c>
      <c r="D15" s="46"/>
      <c r="E15" s="46"/>
    </row>
    <row r="16" ht="22.15" customHeight="1" spans="1:5">
      <c r="A16" s="43"/>
      <c r="B16" s="45"/>
      <c r="C16" s="24">
        <f t="shared" si="0"/>
        <v>0</v>
      </c>
      <c r="D16" s="46"/>
      <c r="E16" s="46"/>
    </row>
    <row r="17" ht="22.15" customHeight="1" spans="1:5">
      <c r="A17" s="43"/>
      <c r="B17" s="45"/>
      <c r="C17" s="24">
        <f t="shared" si="0"/>
        <v>0</v>
      </c>
      <c r="D17" s="46"/>
      <c r="E17" s="46"/>
    </row>
    <row r="18" ht="22.15" customHeight="1" spans="1:5">
      <c r="A18" s="47"/>
      <c r="B18" s="47" t="s">
        <v>48</v>
      </c>
      <c r="C18" s="24">
        <f>SUM(C4:C17)</f>
        <v>0</v>
      </c>
      <c r="D18" s="24">
        <f>SUM(D4:D17)</f>
        <v>0</v>
      </c>
      <c r="E18" s="24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4" t="s">
        <v>131</v>
      </c>
      <c r="B1" s="14"/>
      <c r="C1" s="14"/>
      <c r="D1" s="14"/>
      <c r="E1" s="14"/>
    </row>
    <row r="2" ht="15" customHeight="1" spans="1:5">
      <c r="A2" s="39"/>
      <c r="B2" s="40" t="s">
        <v>1</v>
      </c>
      <c r="C2" s="40"/>
      <c r="D2" s="40"/>
      <c r="E2" s="40"/>
    </row>
    <row r="3" ht="14.25" spans="1:5">
      <c r="A3" s="41" t="s">
        <v>50</v>
      </c>
      <c r="B3" s="41" t="s">
        <v>51</v>
      </c>
      <c r="C3" s="19" t="s">
        <v>48</v>
      </c>
      <c r="D3" s="42" t="s">
        <v>52</v>
      </c>
      <c r="E3" s="19" t="s">
        <v>53</v>
      </c>
    </row>
    <row r="4" spans="1:5">
      <c r="A4" s="43"/>
      <c r="B4" s="43"/>
      <c r="C4" s="24">
        <f>SUM(D4:E4)</f>
        <v>0</v>
      </c>
      <c r="D4" s="44"/>
      <c r="E4" s="44"/>
    </row>
    <row r="5" spans="1:5">
      <c r="A5" s="45"/>
      <c r="B5" s="45"/>
      <c r="C5" s="24">
        <f t="shared" ref="C5:C14" si="0">SUM(D5:E5)</f>
        <v>0</v>
      </c>
      <c r="D5" s="46"/>
      <c r="E5" s="46"/>
    </row>
    <row r="6" spans="1:5">
      <c r="A6" s="45"/>
      <c r="B6" s="45"/>
      <c r="C6" s="24">
        <f t="shared" si="0"/>
        <v>0</v>
      </c>
      <c r="D6" s="46"/>
      <c r="E6" s="46"/>
    </row>
    <row r="7" spans="1:5">
      <c r="A7" s="45"/>
      <c r="B7" s="45"/>
      <c r="C7" s="24">
        <f t="shared" si="0"/>
        <v>0</v>
      </c>
      <c r="D7" s="46"/>
      <c r="E7" s="46"/>
    </row>
    <row r="8" spans="1:5">
      <c r="A8" s="45"/>
      <c r="B8" s="45"/>
      <c r="C8" s="24">
        <f t="shared" si="0"/>
        <v>0</v>
      </c>
      <c r="D8" s="46"/>
      <c r="E8" s="46"/>
    </row>
    <row r="9" spans="1:5">
      <c r="A9" s="45"/>
      <c r="B9" s="45"/>
      <c r="C9" s="24">
        <f t="shared" si="0"/>
        <v>0</v>
      </c>
      <c r="D9" s="46"/>
      <c r="E9" s="46"/>
    </row>
    <row r="10" spans="1:5">
      <c r="A10" s="45"/>
      <c r="B10" s="45"/>
      <c r="C10" s="24">
        <f t="shared" si="0"/>
        <v>0</v>
      </c>
      <c r="D10" s="46"/>
      <c r="E10" s="46"/>
    </row>
    <row r="11" spans="1:5">
      <c r="A11" s="43"/>
      <c r="B11" s="43"/>
      <c r="C11" s="24">
        <f t="shared" si="0"/>
        <v>0</v>
      </c>
      <c r="D11" s="46"/>
      <c r="E11" s="46"/>
    </row>
    <row r="12" spans="1:5">
      <c r="A12" s="43"/>
      <c r="B12" s="43"/>
      <c r="C12" s="24">
        <f t="shared" si="0"/>
        <v>0</v>
      </c>
      <c r="D12" s="44"/>
      <c r="E12" s="44"/>
    </row>
    <row r="13" spans="1:5">
      <c r="A13" s="43"/>
      <c r="B13" s="43"/>
      <c r="C13" s="24">
        <f t="shared" si="0"/>
        <v>0</v>
      </c>
      <c r="D13" s="44"/>
      <c r="E13" s="44"/>
    </row>
    <row r="14" spans="1:5">
      <c r="A14" s="43"/>
      <c r="B14" s="43"/>
      <c r="C14" s="24">
        <f t="shared" si="0"/>
        <v>0</v>
      </c>
      <c r="D14" s="44"/>
      <c r="E14" s="44"/>
    </row>
    <row r="15" spans="1:5">
      <c r="A15" s="47"/>
      <c r="B15" s="47" t="s">
        <v>48</v>
      </c>
      <c r="C15" s="24">
        <f>SUM(C4:C14)</f>
        <v>0</v>
      </c>
      <c r="D15" s="24">
        <f>SUM(D4:D14)</f>
        <v>0</v>
      </c>
      <c r="E15" s="24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Administrator</cp:lastModifiedBy>
  <dcterms:created xsi:type="dcterms:W3CDTF">2022-04-19T08:17:00Z</dcterms:created>
  <dcterms:modified xsi:type="dcterms:W3CDTF">2025-04-22T01:32:22Z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C0052463DE29406B89FBB4A72E3C6524_12</vt:lpwstr>
  </property>
</Properties>
</file>