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55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44525"/>
</workbook>
</file>

<file path=xl/sharedStrings.xml><?xml version="1.0" encoding="utf-8"?>
<sst xmlns="http://schemas.openxmlformats.org/spreadsheetml/2006/main" count="303" uniqueCount="177">
  <si>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</si>
  <si>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</si>
  <si>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</si>
  <si>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</si>
  <si>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</si>
  <si>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</si>
  <si>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2024年预算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</si>
  <si>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</si>
  <si>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</si>
  <si>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</si>
  <si>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</si>
  <si>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</si>
  <si>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</si>
  <si>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</si>
  <si>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</si>
  <si>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</si>
  <si>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</si>
  <si>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</si>
  <si>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</si>
  <si>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</si>
  <si>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</si>
  <si>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</si>
  <si>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</si>
  <si>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</si>
  <si>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</si>
  <si>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</si>
  <si>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</si>
  <si>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</si>
  <si>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</si>
  <si>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</si>
  <si>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</si>
  <si>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</si>
  <si>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</si>
  <si>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</si>
  <si>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</si>
  <si>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</si>
  <si>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</si>
  <si>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</si>
  <si>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</si>
  <si>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</si>
  <si>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</si>
  <si>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</si>
  <si>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</si>
  <si>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</si>
  <si>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</si>
  <si>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长白县就业服务局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</si>
  <si>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</si>
  <si>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</si>
  <si>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</si>
  <si>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</si>
  <si>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</si>
  <si>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</si>
  <si>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</si>
  <si>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</si>
  <si>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</si>
  <si>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人大事务</t>
  </si>
  <si>
    <t>行政运行</t>
  </si>
  <si>
    <t>机关事业单位基本养老保险缴费支出</t>
  </si>
  <si>
    <t>机关事业单位职业年金缴费支出</t>
  </si>
  <si>
    <t>行政单位医疗</t>
  </si>
  <si>
    <t>创业担保贷款贴息及奖金</t>
  </si>
  <si>
    <t>二、上年结转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</si>
  <si>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</si>
  <si>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</si>
  <si>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</si>
  <si>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</si>
  <si>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</si>
  <si>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</si>
  <si>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</si>
  <si>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</si>
  <si>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</si>
  <si>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</si>
  <si>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</si>
  <si>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</si>
  <si>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</si>
  <si>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</si>
  <si>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</si>
  <si>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</si>
  <si>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</si>
  <si>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</si>
  <si>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</si>
  <si>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</si>
  <si>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</si>
  <si>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 xml:space="preserve">  行政单位医疗</t>
  </si>
  <si>
    <t>办公费</t>
  </si>
  <si>
    <t>差旅费</t>
  </si>
  <si>
    <t>手续费</t>
  </si>
  <si>
    <t>公务接待</t>
  </si>
  <si>
    <t xml:space="preserve">      印刷费</t>
  </si>
  <si>
    <t>邮电费</t>
  </si>
  <si>
    <t>办公设备购置</t>
  </si>
  <si>
    <t>残疾人保障金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</si>
  <si>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</si>
  <si>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</si>
  <si>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</si>
  <si>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</si>
  <si>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</si>
  <si>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</si>
  <si>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</si>
  <si>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</si>
  <si>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</si>
  <si>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</si>
  <si>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</si>
  <si>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</si>
  <si>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</si>
  <si>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t>2024年预算数</t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</si>
  <si>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</si>
  <si>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</si>
  <si>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</si>
  <si>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</si>
  <si>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</si>
  <si>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</si>
  <si>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</si>
  <si>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1、“2024年预算数”的单位范围包括部门本级及所属___个预算单位。   
  2、“2024年预算数”的实有人员___人，其中：在职人员___人，离退休人员___人。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</si>
  <si>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</si>
  <si>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</si>
  <si>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2024年项目支出表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</si>
  <si>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</si>
  <si>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</si>
  <si>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</si>
  <si>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</si>
  <si>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</si>
  <si>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</si>
  <si>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</si>
  <si>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各项人员经费</t>
  </si>
  <si>
    <r>
      <rPr>
        <sz val="10"/>
        <color theme="1"/>
        <rFont val="Calibri"/>
        <charset val="134"/>
      </rPr>
      <t>2024</t>
    </r>
    <r>
      <rPr>
        <sz val="10"/>
        <color theme="1"/>
        <rFont val="宋体"/>
        <charset val="134"/>
      </rPr>
      <t>年人员经费（残疾人保障金）</t>
    </r>
  </si>
  <si>
    <t>创业担保贷款财政贴息及奖补资金（县级配套）</t>
  </si>
  <si>
    <t>创业担保贷款贴息（县级）</t>
  </si>
  <si>
    <t>注：按照2022年政府常务会审议通过的项目预算填列。</t>
  </si>
  <si>
    <t>含：2022年预算项目、稳调基金和财政结转，以及系统中结转的指标。</t>
  </si>
  <si>
    <t>项目支出绩效目标表1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</si>
  <si>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</si>
  <si>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</si>
  <si>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</si>
  <si>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</si>
  <si>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</si>
  <si>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</si>
  <si>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2024年多发放创业担保贷款，尽量完成绩效目标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</si>
  <si>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</si>
  <si>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</si>
  <si>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</si>
  <si>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</si>
  <si>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</si>
  <si>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</si>
  <si>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</si>
  <si>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在岗数量</t>
  </si>
  <si>
    <r>
      <rPr>
        <sz val="15"/>
        <color rgb="FF000000"/>
        <rFont val="Arial"/>
        <charset val="134"/>
      </rPr>
      <t>≥</t>
    </r>
    <r>
      <rPr>
        <sz val="15"/>
        <color rgb="FF000000"/>
        <rFont val="华文细黑"/>
        <charset val="134"/>
      </rPr>
      <t>10人</t>
    </r>
  </si>
  <si>
    <t>质量指标</t>
  </si>
  <si>
    <t>创业担保贷款回收率</t>
  </si>
  <si>
    <t>成本指标</t>
  </si>
  <si>
    <t>时效指标</t>
  </si>
  <si>
    <t>收到省级资金后拨付项目单位时间</t>
  </si>
  <si>
    <r>
      <rPr>
        <sz val="15"/>
        <color rgb="FF000000"/>
        <rFont val="Arial"/>
        <charset val="134"/>
      </rPr>
      <t>≤</t>
    </r>
    <r>
      <rPr>
        <sz val="15"/>
        <color rgb="FF000000"/>
        <rFont val="华文细黑"/>
        <charset val="134"/>
      </rPr>
      <t>30%</t>
    </r>
  </si>
  <si>
    <t>效果指标</t>
  </si>
  <si>
    <t>经济效益指标</t>
  </si>
  <si>
    <t>创业担保贷款基金放大倍数</t>
  </si>
  <si>
    <t>≥2倍</t>
  </si>
  <si>
    <t>社会效益指标</t>
  </si>
  <si>
    <t>金融机构网点覆盖率</t>
  </si>
  <si>
    <r>
      <rPr>
        <sz val="15"/>
        <color rgb="FF000000"/>
        <rFont val="Arial"/>
        <charset val="134"/>
      </rPr>
      <t>≥</t>
    </r>
    <r>
      <rPr>
        <sz val="15"/>
        <color rgb="FF000000"/>
        <rFont val="华文细黑"/>
        <charset val="134"/>
      </rPr>
      <t>60%</t>
    </r>
  </si>
  <si>
    <t>生态效益指标</t>
  </si>
  <si>
    <t>可持续影响指标</t>
  </si>
  <si>
    <t>满意度指标</t>
  </si>
  <si>
    <t>申报定向费用补贴的金融机构满意度</t>
  </si>
  <si>
    <r>
      <rPr>
        <sz val="15"/>
        <color theme="1"/>
        <rFont val="Arial"/>
        <charset val="134"/>
      </rPr>
      <t>≥</t>
    </r>
    <r>
      <rPr>
        <sz val="15"/>
        <color theme="1"/>
        <rFont val="宋体"/>
        <charset val="134"/>
        <scheme val="minor"/>
      </rPr>
      <t>90%</t>
    </r>
  </si>
  <si>
    <t>注：只填列一级项目支出绩效目标。</t>
  </si>
  <si>
    <t>项目支出绩效目标表2</t>
  </si>
  <si>
    <t>各项人员经费（残疾人保障金）</t>
  </si>
  <si>
    <t>2024年招聘新的公务员，尽量完成绩效目标</t>
  </si>
  <si>
    <t>缴纳残疾人保障金人数</t>
  </si>
  <si>
    <r>
      <rPr>
        <sz val="15"/>
        <color rgb="FF000000"/>
        <rFont val="Arial"/>
        <charset val="134"/>
      </rPr>
      <t>24</t>
    </r>
    <r>
      <rPr>
        <sz val="15"/>
        <color rgb="FF000000"/>
        <rFont val="华文细黑"/>
        <charset val="134"/>
      </rPr>
      <t>人</t>
    </r>
  </si>
  <si>
    <t>残疾人保障金测算准确率</t>
  </si>
  <si>
    <t>完成时间</t>
  </si>
  <si>
    <t>保障残疾人权益</t>
  </si>
  <si>
    <r>
      <rPr>
        <sz val="15"/>
        <color rgb="FF000000"/>
        <rFont val="Arial"/>
        <charset val="134"/>
      </rPr>
      <t>≥98</t>
    </r>
    <r>
      <rPr>
        <sz val="15"/>
        <color rgb="FF000000"/>
        <rFont val="华文细黑"/>
        <charset val="134"/>
      </rPr>
      <t>%</t>
    </r>
  </si>
  <si>
    <t>服务对象满意度</t>
  </si>
  <si>
    <r>
      <rPr>
        <sz val="15"/>
        <color theme="1"/>
        <rFont val="Arial"/>
        <charset val="134"/>
      </rPr>
      <t>≥98</t>
    </r>
    <r>
      <rPr>
        <sz val="15"/>
        <color theme="1"/>
        <rFont val="宋体"/>
        <charset val="134"/>
        <scheme val="minor"/>
      </rPr>
      <t>%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</si>
</sst>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2"/>
      <color rgb="FF000000"/>
      <name val="华文细黑"/>
      <charset val="134"/>
    </font>
    <font>
      <sz val="15"/>
      <color rgb="FF000000"/>
      <name val="Arial"/>
      <charset val="134"/>
    </font>
    <font>
      <sz val="15"/>
      <color theme="1"/>
      <name val="Arial"/>
      <charset val="134"/>
    </font>
    <font>
      <sz val="20"/>
      <color theme="1"/>
      <name val="宋体"/>
      <charset val="134"/>
      <scheme val="minor"/>
    </font>
    <font>
      <sz val="11"/>
      <color rgb="FF000000"/>
      <name val="华文细黑"/>
      <charset val="134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5"/>
      <color theme="1"/>
      <name val="宋体"/>
      <charset val="134"/>
      <scheme val="minor"/>
    </font>
    <font>
      <sz val="22"/>
      <color rgb="FF000000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7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16" borderId="11" applyNumberFormat="0" applyAlignment="0" applyProtection="0">
      <alignment vertical="center"/>
    </xf>
    <xf numFmtId="0" fontId="48" fillId="16" borderId="15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0" fillId="0" borderId="0" xfId="0" applyFont="1" applyAlignment="1">
      <alignment horizontal="left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1" fillId="3" borderId="1" xfId="0" applyNumberFormat="1" applyFont="1" applyFill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vertical="center" wrapText="1" indent="2"/>
    </xf>
    <xf numFmtId="0" fontId="13" fillId="0" borderId="1" xfId="0" applyFont="1" applyBorder="1" applyAlignment="1">
      <alignment horizontal="left" vertical="center" wrapText="1" indent="2"/>
    </xf>
    <xf numFmtId="43" fontId="23" fillId="4" borderId="1" xfId="0" applyNumberFormat="1" applyFont="1" applyFill="1" applyBorder="1" applyAlignment="1">
      <alignment horizontal="center"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center" vertical="center" wrapText="1" indent="2"/>
    </xf>
    <xf numFmtId="43" fontId="25" fillId="4" borderId="1" xfId="0" applyNumberFormat="1" applyFont="1" applyFill="1" applyBorder="1" applyAlignment="1">
      <alignment horizontal="right" vertical="center" wrapText="1"/>
    </xf>
    <xf numFmtId="43" fontId="25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 indent="2"/>
    </xf>
    <xf numFmtId="0" fontId="26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43" fontId="18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 indent="2"/>
    </xf>
    <xf numFmtId="0" fontId="29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43" fontId="21" fillId="4" borderId="1" xfId="0" applyNumberFormat="1" applyFont="1" applyFill="1" applyBorder="1" applyAlignment="1">
      <alignment horizontal="right" vertical="center" wrapText="1"/>
    </xf>
    <xf numFmtId="43" fontId="21" fillId="0" borderId="1" xfId="0" applyNumberFormat="1" applyFont="1" applyBorder="1" applyAlignment="1">
      <alignment horizontal="right" vertical="top" wrapText="1"/>
    </xf>
    <xf numFmtId="0" fontId="18" fillId="4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43" fontId="21" fillId="3" borderId="1" xfId="0" applyNumberFormat="1" applyFont="1" applyFill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center" wrapText="1"/>
    </xf>
    <xf numFmtId="43" fontId="21" fillId="0" borderId="1" xfId="0" applyNumberFormat="1" applyFont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 indent="2"/>
    </xf>
    <xf numFmtId="0" fontId="30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3" fillId="0" borderId="1" xfId="0" applyFont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H7" sqref="H7"/>
    </sheetView>
  </sheetViews>
  <sheetFormatPr defaultColWidth="9" defaultRowHeight="13.5" outlineLevelCol="7"/>
  <cols>
    <col min="1" max="1" width="15.625" customWidth="1"/>
    <col min="3" max="3" width="10"/>
    <col min="5" max="5" width="15.625" customWidth="1"/>
    <col min="7" max="7" width="10"/>
  </cols>
  <sheetData>
    <row r="1" ht="28.5" customHeight="1" spans="1:8">
      <c r="A1" s="17" t="s">
        <v>0</v>
      </c>
      <c r="B1" s="41"/>
      <c r="C1" s="41"/>
      <c r="D1" s="41"/>
      <c r="E1" s="41"/>
      <c r="F1" s="41"/>
      <c r="G1" s="41"/>
      <c r="H1" s="41"/>
    </row>
    <row r="2" ht="15" customHeight="1" spans="1:8">
      <c r="A2" s="115"/>
      <c r="B2" s="115"/>
      <c r="C2" s="115"/>
      <c r="D2" s="115"/>
      <c r="E2" s="115"/>
      <c r="F2" s="115"/>
      <c r="G2" s="115" t="s">
        <v>1</v>
      </c>
      <c r="H2" s="115"/>
    </row>
    <row r="3" ht="28.9" customHeight="1" spans="1:8">
      <c r="A3" s="82" t="s">
        <v>2</v>
      </c>
      <c r="B3" s="82"/>
      <c r="C3" s="82"/>
      <c r="D3" s="82"/>
      <c r="E3" s="20" t="s">
        <v>3</v>
      </c>
      <c r="F3" s="20"/>
      <c r="G3" s="20"/>
      <c r="H3" s="20"/>
    </row>
    <row r="4" ht="37.5" customHeight="1" spans="1:8">
      <c r="A4" s="82" t="s">
        <v>4</v>
      </c>
      <c r="B4" s="20" t="s">
        <v>5</v>
      </c>
      <c r="C4" s="20" t="s">
        <v>6</v>
      </c>
      <c r="D4" s="20" t="s">
        <v>7</v>
      </c>
      <c r="E4" s="82" t="s">
        <v>4</v>
      </c>
      <c r="F4" s="20" t="s">
        <v>5</v>
      </c>
      <c r="G4" s="116" t="s">
        <v>6</v>
      </c>
      <c r="H4" s="20" t="s">
        <v>7</v>
      </c>
    </row>
    <row r="5" ht="25.5" customHeight="1" spans="1:8">
      <c r="A5" s="20" t="s">
        <v>8</v>
      </c>
      <c r="B5" s="52">
        <f>SUM(C5:D5)</f>
        <v>208.52</v>
      </c>
      <c r="C5" s="117">
        <v>133.05</v>
      </c>
      <c r="D5" s="117">
        <f>SUM(D6:D8)</f>
        <v>75.47</v>
      </c>
      <c r="E5" s="20" t="s">
        <v>9</v>
      </c>
      <c r="F5" s="52">
        <f>SUM(G5:H5)</f>
        <v>208.52</v>
      </c>
      <c r="G5" s="117">
        <v>133.05</v>
      </c>
      <c r="H5" s="117">
        <v>75.47</v>
      </c>
    </row>
    <row r="6" ht="25.5" customHeight="1" spans="1:8">
      <c r="A6" s="20" t="s">
        <v>10</v>
      </c>
      <c r="B6" s="52">
        <f t="shared" ref="B6:B19" si="0">SUM(C6:D6)</f>
        <v>208.52</v>
      </c>
      <c r="C6" s="117">
        <v>133.05</v>
      </c>
      <c r="D6" s="117">
        <v>75.47</v>
      </c>
      <c r="E6" s="20" t="s">
        <v>11</v>
      </c>
      <c r="F6" s="52">
        <f t="shared" ref="F6:F15" si="1">SUM(G6:H6)</f>
        <v>0</v>
      </c>
      <c r="G6" s="117"/>
      <c r="H6" s="117"/>
    </row>
    <row r="7" ht="37.5" customHeight="1" spans="1:8">
      <c r="A7" s="20" t="s">
        <v>12</v>
      </c>
      <c r="B7" s="52">
        <f t="shared" si="0"/>
        <v>0</v>
      </c>
      <c r="C7" s="117"/>
      <c r="D7" s="117"/>
      <c r="E7" s="20" t="s">
        <v>13</v>
      </c>
      <c r="F7" s="52">
        <f t="shared" si="1"/>
        <v>0</v>
      </c>
      <c r="G7" s="117"/>
      <c r="H7" s="117"/>
    </row>
    <row r="8" ht="37.5" customHeight="1" spans="1:8">
      <c r="A8" s="20" t="s">
        <v>14</v>
      </c>
      <c r="B8" s="52">
        <f t="shared" si="0"/>
        <v>0</v>
      </c>
      <c r="C8" s="117"/>
      <c r="D8" s="117"/>
      <c r="E8" s="20" t="s">
        <v>15</v>
      </c>
      <c r="F8" s="52">
        <f t="shared" si="1"/>
        <v>0</v>
      </c>
      <c r="G8" s="117"/>
      <c r="H8" s="117"/>
    </row>
    <row r="9" ht="37.5" customHeight="1" spans="1:8">
      <c r="A9" s="99" t="s">
        <v>16</v>
      </c>
      <c r="B9" s="52">
        <f t="shared" si="0"/>
        <v>0</v>
      </c>
      <c r="C9" s="117"/>
      <c r="D9" s="117"/>
      <c r="E9" s="99"/>
      <c r="F9" s="52">
        <f t="shared" si="1"/>
        <v>0</v>
      </c>
      <c r="G9" s="117"/>
      <c r="H9" s="117"/>
    </row>
    <row r="10" ht="25.5" customHeight="1" spans="1:8">
      <c r="A10" s="99" t="s">
        <v>17</v>
      </c>
      <c r="B10" s="52">
        <f t="shared" si="0"/>
        <v>0</v>
      </c>
      <c r="C10" s="117">
        <f>SUM(C11:C15)</f>
        <v>0</v>
      </c>
      <c r="D10" s="117">
        <f>SUM(D11:D15)</f>
        <v>0</v>
      </c>
      <c r="E10" s="99"/>
      <c r="F10" s="52">
        <f t="shared" si="1"/>
        <v>0</v>
      </c>
      <c r="G10" s="117"/>
      <c r="H10" s="117"/>
    </row>
    <row r="11" ht="27" customHeight="1" spans="1:8">
      <c r="A11" s="20" t="s">
        <v>18</v>
      </c>
      <c r="B11" s="52">
        <f t="shared" si="0"/>
        <v>0</v>
      </c>
      <c r="C11" s="117"/>
      <c r="D11" s="117"/>
      <c r="E11" s="20"/>
      <c r="F11" s="52">
        <f t="shared" si="1"/>
        <v>0</v>
      </c>
      <c r="G11" s="117"/>
      <c r="H11" s="117"/>
    </row>
    <row r="12" ht="25.5" customHeight="1" spans="1:8">
      <c r="A12" s="20" t="s">
        <v>19</v>
      </c>
      <c r="B12" s="52">
        <f t="shared" si="0"/>
        <v>0</v>
      </c>
      <c r="C12" s="117"/>
      <c r="D12" s="117"/>
      <c r="E12" s="20"/>
      <c r="F12" s="52">
        <f t="shared" si="1"/>
        <v>0</v>
      </c>
      <c r="G12" s="117"/>
      <c r="H12" s="117"/>
    </row>
    <row r="13" ht="25.5" customHeight="1" spans="1:8">
      <c r="A13" s="20" t="s">
        <v>20</v>
      </c>
      <c r="B13" s="52">
        <f t="shared" si="0"/>
        <v>0</v>
      </c>
      <c r="C13" s="117"/>
      <c r="D13" s="117"/>
      <c r="E13" s="20"/>
      <c r="F13" s="52">
        <f t="shared" si="1"/>
        <v>0</v>
      </c>
      <c r="G13" s="117"/>
      <c r="H13" s="117"/>
    </row>
    <row r="14" ht="25.5" customHeight="1" spans="1:8">
      <c r="A14" s="20" t="s">
        <v>21</v>
      </c>
      <c r="B14" s="52">
        <f t="shared" si="0"/>
        <v>0</v>
      </c>
      <c r="C14" s="117"/>
      <c r="D14" s="117"/>
      <c r="E14" s="20"/>
      <c r="F14" s="52">
        <f t="shared" si="1"/>
        <v>0</v>
      </c>
      <c r="G14" s="117"/>
      <c r="H14" s="117"/>
    </row>
    <row r="15" ht="19.9" customHeight="1" spans="1:8">
      <c r="A15" s="20" t="s">
        <v>22</v>
      </c>
      <c r="B15" s="52">
        <f t="shared" si="0"/>
        <v>0</v>
      </c>
      <c r="C15" s="118"/>
      <c r="D15" s="118"/>
      <c r="E15" s="20"/>
      <c r="F15" s="52">
        <f t="shared" si="1"/>
        <v>0</v>
      </c>
      <c r="G15" s="118"/>
      <c r="H15" s="118"/>
    </row>
    <row r="16" ht="25.5" customHeight="1" spans="1:8">
      <c r="A16" s="119" t="s">
        <v>23</v>
      </c>
      <c r="B16" s="52">
        <f t="shared" si="0"/>
        <v>208.52</v>
      </c>
      <c r="C16" s="52">
        <f>C5+C9+C10</f>
        <v>133.05</v>
      </c>
      <c r="D16" s="52">
        <f>D5+D9+D10</f>
        <v>75.47</v>
      </c>
      <c r="E16" s="119" t="s">
        <v>24</v>
      </c>
      <c r="F16" s="52">
        <f>SUM(F5:F15)</f>
        <v>208.52</v>
      </c>
      <c r="G16" s="52">
        <f>SUM(G5:G15)</f>
        <v>133.05</v>
      </c>
      <c r="H16" s="52">
        <f>SUM(H5:H15)</f>
        <v>75.47</v>
      </c>
    </row>
    <row r="17" ht="25.5" customHeight="1" spans="1:8">
      <c r="A17" s="20" t="s">
        <v>25</v>
      </c>
      <c r="B17" s="52">
        <f t="shared" si="0"/>
        <v>0</v>
      </c>
      <c r="C17" s="117"/>
      <c r="D17" s="117"/>
      <c r="E17" s="20" t="s">
        <v>26</v>
      </c>
      <c r="F17" s="52">
        <f>SUM(G17:H17)</f>
        <v>0</v>
      </c>
      <c r="G17" s="117"/>
      <c r="H17" s="117"/>
    </row>
    <row r="18" ht="25.5" customHeight="1" spans="1:8">
      <c r="A18" s="20" t="s">
        <v>27</v>
      </c>
      <c r="B18" s="52">
        <f t="shared" si="0"/>
        <v>0</v>
      </c>
      <c r="C18" s="117"/>
      <c r="D18" s="117"/>
      <c r="E18" s="20"/>
      <c r="F18" s="52">
        <f>SUM(G18:H18)</f>
        <v>0</v>
      </c>
      <c r="G18" s="117"/>
      <c r="H18" s="117"/>
    </row>
    <row r="19" ht="33" customHeight="1" spans="1:8">
      <c r="A19" s="119" t="s">
        <v>28</v>
      </c>
      <c r="B19" s="52">
        <f t="shared" si="0"/>
        <v>208.52</v>
      </c>
      <c r="C19" s="52">
        <f>SUM(C16:C18)</f>
        <v>133.05</v>
      </c>
      <c r="D19" s="52">
        <f>SUM(D16:D18)</f>
        <v>75.47</v>
      </c>
      <c r="E19" s="119" t="s">
        <v>29</v>
      </c>
      <c r="F19" s="52">
        <f>SUM(F16:F18)</f>
        <v>208.52</v>
      </c>
      <c r="G19" s="52">
        <f>SUM(G16:G18)</f>
        <v>133.05</v>
      </c>
      <c r="H19" s="52">
        <f>SUM(H16:H18)</f>
        <v>75.47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workbookViewId="0">
      <selection activeCell="B7" sqref="B7"/>
    </sheetView>
  </sheetViews>
  <sheetFormatPr defaultColWidth="9" defaultRowHeight="13.5"/>
  <cols>
    <col min="1" max="1" width="12.375" customWidth="1"/>
    <col min="2" max="2" width="18.625" customWidth="1"/>
    <col min="3" max="3" width="14" customWidth="1"/>
    <col min="4" max="4" width="16.5" customWidth="1"/>
    <col min="6" max="8" width="15" customWidth="1"/>
  </cols>
  <sheetData>
    <row r="1" ht="28.5" customHeight="1" spans="1:9">
      <c r="A1" s="17" t="s">
        <v>116</v>
      </c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8" t="s">
        <v>117</v>
      </c>
      <c r="B4" s="11" t="s">
        <v>118</v>
      </c>
      <c r="C4" s="11"/>
      <c r="D4" s="18" t="s">
        <v>119</v>
      </c>
      <c r="E4" s="18" t="s">
        <v>46</v>
      </c>
      <c r="F4" s="11" t="s">
        <v>120</v>
      </c>
      <c r="G4" s="11"/>
      <c r="H4" s="11"/>
      <c r="I4" s="18" t="s">
        <v>106</v>
      </c>
    </row>
    <row r="5" ht="46.15" customHeight="1" spans="1:9">
      <c r="A5" s="19"/>
      <c r="B5" s="11" t="s">
        <v>121</v>
      </c>
      <c r="C5" s="11" t="s">
        <v>122</v>
      </c>
      <c r="D5" s="19"/>
      <c r="E5" s="19"/>
      <c r="F5" s="11" t="s">
        <v>35</v>
      </c>
      <c r="G5" s="11" t="s">
        <v>36</v>
      </c>
      <c r="H5" s="11" t="s">
        <v>37</v>
      </c>
      <c r="I5" s="19"/>
    </row>
    <row r="6" ht="27" customHeight="1" spans="1:9">
      <c r="A6" s="20" t="s">
        <v>123</v>
      </c>
      <c r="B6" s="20" t="s">
        <v>124</v>
      </c>
      <c r="C6" s="21" t="s">
        <v>125</v>
      </c>
      <c r="D6" s="20" t="s">
        <v>45</v>
      </c>
      <c r="E6" s="22">
        <f>SUM(F6:H6)</f>
        <v>3.6</v>
      </c>
      <c r="F6" s="23">
        <v>3.6</v>
      </c>
      <c r="G6" s="23"/>
      <c r="H6" s="23"/>
      <c r="I6" s="28"/>
    </row>
    <row r="7" ht="24" customHeight="1" spans="1:9">
      <c r="A7" s="20" t="s">
        <v>123</v>
      </c>
      <c r="B7" s="20" t="s">
        <v>126</v>
      </c>
      <c r="C7" s="20" t="s">
        <v>127</v>
      </c>
      <c r="D7" s="20" t="s">
        <v>45</v>
      </c>
      <c r="E7" s="22">
        <f t="shared" ref="E7:E21" si="0">SUM(F7:H7)</f>
        <v>25</v>
      </c>
      <c r="F7" s="23">
        <v>25</v>
      </c>
      <c r="G7" s="23"/>
      <c r="H7" s="23"/>
      <c r="I7" s="28"/>
    </row>
    <row r="8" ht="22.5" customHeight="1" spans="1:9">
      <c r="A8" s="23"/>
      <c r="B8" s="23"/>
      <c r="C8" s="23"/>
      <c r="D8" s="23"/>
      <c r="E8" s="22">
        <f t="shared" si="0"/>
        <v>0</v>
      </c>
      <c r="F8" s="23"/>
      <c r="G8" s="23"/>
      <c r="H8" s="23"/>
      <c r="I8" s="28"/>
    </row>
    <row r="9" ht="22.5" customHeight="1" spans="1:9">
      <c r="A9" s="23"/>
      <c r="B9" s="23"/>
      <c r="C9" s="23"/>
      <c r="D9" s="23"/>
      <c r="E9" s="22">
        <f t="shared" si="0"/>
        <v>0</v>
      </c>
      <c r="F9" s="23"/>
      <c r="G9" s="23"/>
      <c r="H9" s="23"/>
      <c r="I9" s="28"/>
    </row>
    <row r="10" ht="22.5" customHeight="1" spans="1:10">
      <c r="A10" s="23"/>
      <c r="B10" s="23"/>
      <c r="C10" s="23"/>
      <c r="D10" s="23"/>
      <c r="E10" s="22">
        <f t="shared" si="0"/>
        <v>0</v>
      </c>
      <c r="F10" s="23"/>
      <c r="G10" s="23"/>
      <c r="H10" s="23"/>
      <c r="I10" s="28"/>
      <c r="J10" s="29"/>
    </row>
    <row r="11" ht="22.5" customHeight="1" spans="1:9">
      <c r="A11" s="23"/>
      <c r="B11" s="23"/>
      <c r="C11" s="23"/>
      <c r="D11" s="23"/>
      <c r="E11" s="22">
        <f t="shared" si="0"/>
        <v>0</v>
      </c>
      <c r="F11" s="23"/>
      <c r="G11" s="23"/>
      <c r="H11" s="23"/>
      <c r="I11" s="28"/>
    </row>
    <row r="12" ht="22.5" customHeight="1" spans="1:9">
      <c r="A12" s="23"/>
      <c r="B12" s="23"/>
      <c r="C12" s="23"/>
      <c r="D12" s="23"/>
      <c r="E12" s="22">
        <f t="shared" si="0"/>
        <v>0</v>
      </c>
      <c r="F12" s="23"/>
      <c r="G12" s="23"/>
      <c r="H12" s="23"/>
      <c r="I12" s="30"/>
    </row>
    <row r="13" ht="22.5" customHeight="1" spans="1:9">
      <c r="A13" s="23"/>
      <c r="B13" s="23"/>
      <c r="C13" s="23"/>
      <c r="D13" s="23"/>
      <c r="E13" s="22">
        <f t="shared" si="0"/>
        <v>0</v>
      </c>
      <c r="F13" s="23"/>
      <c r="G13" s="23"/>
      <c r="H13" s="23"/>
      <c r="I13" s="30"/>
    </row>
    <row r="14" ht="22.5" customHeight="1" spans="1:9">
      <c r="A14" s="23"/>
      <c r="B14" s="23"/>
      <c r="C14" s="23"/>
      <c r="D14" s="23"/>
      <c r="E14" s="22">
        <f t="shared" si="0"/>
        <v>0</v>
      </c>
      <c r="F14" s="23"/>
      <c r="G14" s="23"/>
      <c r="H14" s="23"/>
      <c r="I14" s="30"/>
    </row>
    <row r="15" ht="22.5" customHeight="1" spans="1:9">
      <c r="A15" s="23"/>
      <c r="B15" s="23"/>
      <c r="C15" s="23"/>
      <c r="D15" s="23"/>
      <c r="E15" s="22">
        <f t="shared" si="0"/>
        <v>0</v>
      </c>
      <c r="F15" s="23"/>
      <c r="G15" s="23"/>
      <c r="H15" s="23"/>
      <c r="I15" s="30"/>
    </row>
    <row r="16" ht="22.5" customHeight="1" spans="1:9">
      <c r="A16" s="23"/>
      <c r="B16" s="23"/>
      <c r="C16" s="23"/>
      <c r="D16" s="23"/>
      <c r="E16" s="22">
        <f t="shared" si="0"/>
        <v>0</v>
      </c>
      <c r="F16" s="23"/>
      <c r="G16" s="23"/>
      <c r="H16" s="23"/>
      <c r="I16" s="30"/>
    </row>
    <row r="17" ht="22.5" customHeight="1" spans="1:9">
      <c r="A17" s="23"/>
      <c r="B17" s="23"/>
      <c r="C17" s="23"/>
      <c r="D17" s="23"/>
      <c r="E17" s="22">
        <f t="shared" si="0"/>
        <v>0</v>
      </c>
      <c r="F17" s="23"/>
      <c r="G17" s="23"/>
      <c r="H17" s="23"/>
      <c r="I17" s="30"/>
    </row>
    <row r="18" ht="22.5" customHeight="1" spans="1:9">
      <c r="A18" s="23"/>
      <c r="B18" s="23"/>
      <c r="C18" s="23"/>
      <c r="D18" s="23"/>
      <c r="E18" s="22">
        <f t="shared" si="0"/>
        <v>0</v>
      </c>
      <c r="F18" s="23"/>
      <c r="G18" s="23"/>
      <c r="H18" s="23"/>
      <c r="I18" s="30"/>
    </row>
    <row r="19" ht="22.5" customHeight="1" spans="1:9">
      <c r="A19" s="23"/>
      <c r="B19" s="23"/>
      <c r="C19" s="23"/>
      <c r="D19" s="23"/>
      <c r="E19" s="22">
        <f t="shared" si="0"/>
        <v>0</v>
      </c>
      <c r="F19" s="23"/>
      <c r="G19" s="23"/>
      <c r="H19" s="23"/>
      <c r="I19" s="30"/>
    </row>
    <row r="20" ht="22.5" customHeight="1" spans="1:9">
      <c r="A20" s="23"/>
      <c r="B20" s="23"/>
      <c r="C20" s="23"/>
      <c r="D20" s="23"/>
      <c r="E20" s="22">
        <f t="shared" si="0"/>
        <v>0</v>
      </c>
      <c r="F20" s="23"/>
      <c r="G20" s="23"/>
      <c r="H20" s="23"/>
      <c r="I20" s="30"/>
    </row>
    <row r="21" ht="22.5" customHeight="1" spans="1:9">
      <c r="A21" s="23"/>
      <c r="B21" s="23"/>
      <c r="C21" s="23"/>
      <c r="D21" s="23"/>
      <c r="E21" s="22">
        <f t="shared" si="0"/>
        <v>0</v>
      </c>
      <c r="F21" s="23"/>
      <c r="G21" s="23"/>
      <c r="H21" s="23"/>
      <c r="I21" s="30"/>
    </row>
    <row r="22" ht="22.5" customHeight="1" spans="1:9">
      <c r="A22" s="24"/>
      <c r="B22" s="25"/>
      <c r="C22" s="26"/>
      <c r="D22" s="24" t="s">
        <v>46</v>
      </c>
      <c r="E22" s="22">
        <f>SUM(E6:E21)</f>
        <v>28.6</v>
      </c>
      <c r="F22" s="22">
        <f>SUM(F6:F21)</f>
        <v>28.6</v>
      </c>
      <c r="G22" s="22">
        <f>SUM(G6:G21)</f>
        <v>0</v>
      </c>
      <c r="H22" s="22">
        <f>SUM(H6:H21)</f>
        <v>0</v>
      </c>
      <c r="I22" s="31"/>
    </row>
    <row r="23" ht="25.5" spans="1:9">
      <c r="A23" s="14" t="s">
        <v>128</v>
      </c>
      <c r="B23" s="14"/>
      <c r="C23" s="14"/>
      <c r="D23" s="14"/>
      <c r="E23" s="14"/>
      <c r="F23" s="14"/>
      <c r="G23" s="14"/>
      <c r="H23" s="14"/>
      <c r="I23" s="14"/>
    </row>
    <row r="24" ht="21" customHeight="1" spans="1:9">
      <c r="A24" s="27" t="s">
        <v>129</v>
      </c>
      <c r="B24" s="27"/>
      <c r="C24" s="27"/>
      <c r="D24" s="27"/>
      <c r="E24" s="27"/>
      <c r="F24" s="27"/>
      <c r="G24" s="27"/>
      <c r="H24" s="27"/>
      <c r="I24" s="27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1388888888889" right="0.751388888888889" top="1" bottom="1" header="0.5" footer="0.5"/>
  <pageSetup paperSize="9" scale="7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opLeftCell="A25" workbookViewId="0">
      <selection activeCell="H15" sqref="H15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4" width="17.75" customWidth="1"/>
    <col min="5" max="5" width="18.875" customWidth="1"/>
  </cols>
  <sheetData>
    <row r="1" ht="30" customHeight="1" spans="1:5">
      <c r="A1" s="1" t="s">
        <v>130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9" customHeight="1" spans="1:5">
      <c r="A3" s="4" t="s">
        <v>118</v>
      </c>
      <c r="B3" s="4"/>
      <c r="C3" s="4"/>
      <c r="D3" s="4" t="s">
        <v>126</v>
      </c>
      <c r="E3" s="4"/>
    </row>
    <row r="4" ht="30" customHeight="1" spans="1:5">
      <c r="A4" s="4" t="s">
        <v>131</v>
      </c>
      <c r="B4" s="4"/>
      <c r="C4" s="4"/>
      <c r="D4" s="5" t="s">
        <v>121</v>
      </c>
      <c r="E4" s="5"/>
    </row>
    <row r="5" ht="30" customHeight="1" spans="1:5">
      <c r="A5" s="4" t="s">
        <v>132</v>
      </c>
      <c r="B5" s="4" t="s">
        <v>133</v>
      </c>
      <c r="C5" s="4"/>
      <c r="D5" s="4">
        <v>25</v>
      </c>
      <c r="E5" s="4"/>
    </row>
    <row r="6" ht="30" customHeight="1" spans="1:5">
      <c r="A6" s="4"/>
      <c r="B6" s="4" t="s">
        <v>134</v>
      </c>
      <c r="C6" s="4"/>
      <c r="D6" s="6">
        <v>25</v>
      </c>
      <c r="E6" s="6"/>
    </row>
    <row r="7" ht="30" customHeight="1" spans="1:5">
      <c r="A7" s="4"/>
      <c r="B7" s="4" t="s">
        <v>135</v>
      </c>
      <c r="C7" s="4"/>
      <c r="D7" s="6"/>
      <c r="E7" s="6"/>
    </row>
    <row r="8" ht="30" customHeight="1" spans="1:5">
      <c r="A8" s="7" t="s">
        <v>136</v>
      </c>
      <c r="B8" s="4" t="s">
        <v>137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5">
      <c r="A11" s="4"/>
      <c r="B11" s="4" t="s">
        <v>143</v>
      </c>
      <c r="C11" s="4" t="s">
        <v>144</v>
      </c>
      <c r="D11" s="9" t="s">
        <v>145</v>
      </c>
      <c r="E11" s="10" t="s">
        <v>146</v>
      </c>
    </row>
    <row r="12" ht="30" customHeight="1" spans="1:5">
      <c r="A12" s="4"/>
      <c r="B12" s="4"/>
      <c r="C12" s="4" t="s">
        <v>147</v>
      </c>
      <c r="D12" s="11" t="s">
        <v>148</v>
      </c>
      <c r="E12" s="12">
        <v>1</v>
      </c>
    </row>
    <row r="13" ht="30" customHeight="1" spans="1:5">
      <c r="A13" s="4"/>
      <c r="B13" s="4"/>
      <c r="C13" s="4" t="s">
        <v>149</v>
      </c>
      <c r="D13" s="4"/>
      <c r="E13" s="4"/>
    </row>
    <row r="14" ht="30" customHeight="1" spans="1:5">
      <c r="A14" s="4"/>
      <c r="B14" s="4"/>
      <c r="C14" s="4" t="s">
        <v>150</v>
      </c>
      <c r="D14" s="11" t="s">
        <v>151</v>
      </c>
      <c r="E14" s="10" t="s">
        <v>152</v>
      </c>
    </row>
    <row r="15" ht="30" customHeight="1" spans="1:5">
      <c r="A15" s="4"/>
      <c r="B15" s="4" t="s">
        <v>153</v>
      </c>
      <c r="C15" s="4" t="s">
        <v>154</v>
      </c>
      <c r="D15" s="11" t="s">
        <v>155</v>
      </c>
      <c r="E15" s="4" t="s">
        <v>156</v>
      </c>
    </row>
    <row r="16" ht="30" customHeight="1" spans="1:5">
      <c r="A16" s="4"/>
      <c r="B16" s="4"/>
      <c r="C16" s="4" t="s">
        <v>157</v>
      </c>
      <c r="D16" s="11" t="s">
        <v>158</v>
      </c>
      <c r="E16" s="10" t="s">
        <v>159</v>
      </c>
    </row>
    <row r="17" ht="30" customHeight="1" spans="1:5">
      <c r="A17" s="4"/>
      <c r="B17" s="4"/>
      <c r="C17" s="4" t="s">
        <v>160</v>
      </c>
      <c r="D17" s="4"/>
      <c r="E17" s="4"/>
    </row>
    <row r="18" ht="30" customHeight="1" spans="1:5">
      <c r="A18" s="4"/>
      <c r="B18" s="4"/>
      <c r="C18" s="4" t="s">
        <v>161</v>
      </c>
      <c r="D18" s="4"/>
      <c r="E18" s="4"/>
    </row>
    <row r="19" ht="30" customHeight="1" spans="1:5">
      <c r="A19" s="4"/>
      <c r="B19" s="4"/>
      <c r="C19" s="4" t="s">
        <v>162</v>
      </c>
      <c r="D19" s="11" t="s">
        <v>163</v>
      </c>
      <c r="E19" s="13" t="s">
        <v>164</v>
      </c>
    </row>
    <row r="20" ht="25.5" spans="1:5">
      <c r="A20" s="14" t="s">
        <v>165</v>
      </c>
      <c r="B20" s="14"/>
      <c r="C20" s="14"/>
      <c r="D20" s="14"/>
      <c r="E20" s="14"/>
    </row>
    <row r="22" ht="28.5" spans="1:5">
      <c r="A22" s="1" t="s">
        <v>166</v>
      </c>
      <c r="B22" s="1"/>
      <c r="C22" s="1"/>
      <c r="D22" s="1"/>
      <c r="E22" s="1"/>
    </row>
    <row r="23" spans="1:5">
      <c r="A23" s="2"/>
      <c r="B23" s="2"/>
      <c r="C23" s="2"/>
      <c r="D23" s="2"/>
      <c r="E23" s="3" t="s">
        <v>1</v>
      </c>
    </row>
    <row r="24" ht="19.5" spans="1:5">
      <c r="A24" s="4" t="s">
        <v>118</v>
      </c>
      <c r="B24" s="4"/>
      <c r="C24" s="4"/>
      <c r="D24" s="4" t="s">
        <v>167</v>
      </c>
      <c r="E24" s="4"/>
    </row>
    <row r="25" ht="19.5" spans="1:5">
      <c r="A25" s="4" t="s">
        <v>131</v>
      </c>
      <c r="B25" s="4"/>
      <c r="C25" s="4"/>
      <c r="D25" s="5" t="s">
        <v>121</v>
      </c>
      <c r="E25" s="5"/>
    </row>
    <row r="26" ht="19.5" spans="1:5">
      <c r="A26" s="4" t="s">
        <v>132</v>
      </c>
      <c r="B26" s="4" t="s">
        <v>133</v>
      </c>
      <c r="C26" s="4"/>
      <c r="D26" s="4">
        <v>3.6</v>
      </c>
      <c r="E26" s="4"/>
    </row>
    <row r="27" ht="19.5" spans="1:5">
      <c r="A27" s="4"/>
      <c r="B27" s="4" t="s">
        <v>134</v>
      </c>
      <c r="C27" s="4"/>
      <c r="D27" s="6">
        <v>3.6</v>
      </c>
      <c r="E27" s="6"/>
    </row>
    <row r="28" ht="19.5" spans="1:5">
      <c r="A28" s="4"/>
      <c r="B28" s="4" t="s">
        <v>135</v>
      </c>
      <c r="C28" s="4"/>
      <c r="D28" s="6"/>
      <c r="E28" s="6"/>
    </row>
    <row r="29" spans="1:5">
      <c r="A29" s="7" t="s">
        <v>136</v>
      </c>
      <c r="B29" s="4" t="s">
        <v>168</v>
      </c>
      <c r="C29" s="4"/>
      <c r="D29" s="4"/>
      <c r="E29" s="4"/>
    </row>
    <row r="30" spans="1:5">
      <c r="A30" s="8"/>
      <c r="B30" s="4"/>
      <c r="C30" s="4"/>
      <c r="D30" s="4"/>
      <c r="E30" s="4"/>
    </row>
    <row r="31" ht="29" customHeight="1" spans="1:5">
      <c r="A31" s="4" t="s">
        <v>138</v>
      </c>
      <c r="B31" s="4" t="s">
        <v>139</v>
      </c>
      <c r="C31" s="4" t="s">
        <v>140</v>
      </c>
      <c r="D31" s="4" t="s">
        <v>141</v>
      </c>
      <c r="E31" s="4" t="s">
        <v>142</v>
      </c>
    </row>
    <row r="32" ht="27" customHeight="1" spans="1:5">
      <c r="A32" s="4"/>
      <c r="B32" s="4" t="s">
        <v>143</v>
      </c>
      <c r="C32" s="4" t="s">
        <v>144</v>
      </c>
      <c r="D32" s="15" t="s">
        <v>169</v>
      </c>
      <c r="E32" s="10" t="s">
        <v>170</v>
      </c>
    </row>
    <row r="33" ht="25" customHeight="1" spans="1:5">
      <c r="A33" s="4"/>
      <c r="B33" s="4"/>
      <c r="C33" s="4" t="s">
        <v>147</v>
      </c>
      <c r="D33" s="11" t="s">
        <v>171</v>
      </c>
      <c r="E33" s="12">
        <v>1</v>
      </c>
    </row>
    <row r="34" ht="25" customHeight="1" spans="1:5">
      <c r="A34" s="4"/>
      <c r="B34" s="4"/>
      <c r="C34" s="4" t="s">
        <v>149</v>
      </c>
      <c r="D34" s="4"/>
      <c r="E34" s="4"/>
    </row>
    <row r="35" ht="30" customHeight="1" spans="1:5">
      <c r="A35" s="4"/>
      <c r="B35" s="4"/>
      <c r="C35" s="4" t="s">
        <v>150</v>
      </c>
      <c r="D35" s="11" t="s">
        <v>172</v>
      </c>
      <c r="E35" s="16">
        <v>45657</v>
      </c>
    </row>
    <row r="36" ht="27" customHeight="1" spans="1:5">
      <c r="A36" s="4"/>
      <c r="B36" s="4" t="s">
        <v>153</v>
      </c>
      <c r="C36" s="4" t="s">
        <v>154</v>
      </c>
      <c r="D36" s="11"/>
      <c r="E36" s="4"/>
    </row>
    <row r="37" ht="25" customHeight="1" spans="1:5">
      <c r="A37" s="4"/>
      <c r="B37" s="4"/>
      <c r="C37" s="4" t="s">
        <v>157</v>
      </c>
      <c r="D37" s="11" t="s">
        <v>173</v>
      </c>
      <c r="E37" s="10" t="s">
        <v>174</v>
      </c>
    </row>
    <row r="38" ht="27" customHeight="1" spans="1:5">
      <c r="A38" s="4"/>
      <c r="B38" s="4"/>
      <c r="C38" s="4" t="s">
        <v>160</v>
      </c>
      <c r="D38" s="4"/>
      <c r="E38" s="4"/>
    </row>
    <row r="39" ht="24" customHeight="1" spans="1:5">
      <c r="A39" s="4"/>
      <c r="B39" s="4"/>
      <c r="C39" s="4" t="s">
        <v>161</v>
      </c>
      <c r="D39" s="4"/>
      <c r="E39" s="4"/>
    </row>
    <row r="40" ht="30" customHeight="1" spans="1:5">
      <c r="A40" s="4"/>
      <c r="B40" s="4"/>
      <c r="C40" s="4" t="s">
        <v>162</v>
      </c>
      <c r="D40" s="11" t="s">
        <v>175</v>
      </c>
      <c r="E40" s="13" t="s">
        <v>176</v>
      </c>
    </row>
    <row r="41" ht="25.5" spans="1:5">
      <c r="A41" s="14" t="s">
        <v>165</v>
      </c>
      <c r="B41" s="14"/>
      <c r="C41" s="14"/>
      <c r="D41" s="14"/>
      <c r="E41" s="14"/>
    </row>
  </sheetData>
  <mergeCells count="37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2:E22"/>
    <mergeCell ref="A24:C24"/>
    <mergeCell ref="D24:E24"/>
    <mergeCell ref="A25:C25"/>
    <mergeCell ref="D25:E25"/>
    <mergeCell ref="B26:C26"/>
    <mergeCell ref="D26:E26"/>
    <mergeCell ref="B27:C27"/>
    <mergeCell ref="D27:E27"/>
    <mergeCell ref="B28:C28"/>
    <mergeCell ref="D28:E28"/>
    <mergeCell ref="A41:E41"/>
    <mergeCell ref="A5:A7"/>
    <mergeCell ref="A8:A9"/>
    <mergeCell ref="A10:A19"/>
    <mergeCell ref="A26:A28"/>
    <mergeCell ref="A29:A30"/>
    <mergeCell ref="A31:A40"/>
    <mergeCell ref="B11:B14"/>
    <mergeCell ref="B15:B19"/>
    <mergeCell ref="B32:B35"/>
    <mergeCell ref="B36:B40"/>
    <mergeCell ref="B8:E9"/>
    <mergeCell ref="B29:E30"/>
  </mergeCells>
  <pageMargins left="0.751388888888889" right="0.751388888888889" top="1" bottom="1" header="0.5" footer="0.5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workbookViewId="0">
      <selection activeCell="E11" sqref="E11"/>
    </sheetView>
  </sheetViews>
  <sheetFormatPr defaultColWidth="9" defaultRowHeight="13.5"/>
  <cols>
    <col min="1" max="1" width="19.125" customWidth="1"/>
    <col min="4" max="4" width="10"/>
  </cols>
  <sheetData>
    <row r="1" ht="27" spans="1:19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15" customHeight="1" spans="1:19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05"/>
      <c r="N2" s="91"/>
      <c r="O2" s="106"/>
      <c r="P2" s="33" t="s">
        <v>1</v>
      </c>
      <c r="Q2" s="33"/>
      <c r="R2" s="33"/>
      <c r="S2" s="33"/>
    </row>
    <row r="3" ht="15" customHeight="1" spans="1:19">
      <c r="A3" s="34" t="s">
        <v>31</v>
      </c>
      <c r="B3" s="34" t="s">
        <v>32</v>
      </c>
      <c r="C3" s="34" t="s">
        <v>33</v>
      </c>
      <c r="D3" s="34"/>
      <c r="E3" s="34"/>
      <c r="F3" s="34"/>
      <c r="G3" s="34"/>
      <c r="H3" s="34"/>
      <c r="I3" s="34"/>
      <c r="J3" s="34"/>
      <c r="K3" s="34"/>
      <c r="L3" s="34"/>
      <c r="M3" s="107" t="s">
        <v>34</v>
      </c>
      <c r="N3" s="107"/>
      <c r="O3" s="107"/>
      <c r="P3" s="107"/>
      <c r="Q3" s="107"/>
      <c r="R3" s="107"/>
      <c r="S3" s="107"/>
    </row>
    <row r="4" ht="15" customHeight="1" spans="1:19">
      <c r="A4" s="34"/>
      <c r="B4" s="34"/>
      <c r="C4" s="99" t="s">
        <v>5</v>
      </c>
      <c r="D4" s="100" t="s">
        <v>35</v>
      </c>
      <c r="E4" s="100" t="s">
        <v>36</v>
      </c>
      <c r="F4" s="100" t="s">
        <v>37</v>
      </c>
      <c r="G4" s="100" t="s">
        <v>38</v>
      </c>
      <c r="H4" s="99" t="s">
        <v>18</v>
      </c>
      <c r="I4" s="108" t="s">
        <v>19</v>
      </c>
      <c r="J4" s="100" t="s">
        <v>20</v>
      </c>
      <c r="K4" s="100" t="s">
        <v>21</v>
      </c>
      <c r="L4" s="108" t="s">
        <v>22</v>
      </c>
      <c r="M4" s="108" t="s">
        <v>5</v>
      </c>
      <c r="N4" s="99" t="s">
        <v>39</v>
      </c>
      <c r="O4" s="99" t="s">
        <v>40</v>
      </c>
      <c r="P4" s="99" t="s">
        <v>41</v>
      </c>
      <c r="Q4" s="99" t="s">
        <v>42</v>
      </c>
      <c r="R4" s="99" t="s">
        <v>43</v>
      </c>
      <c r="S4" s="112" t="s">
        <v>44</v>
      </c>
    </row>
    <row r="5" ht="15" customHeight="1" spans="1:19">
      <c r="A5" s="34"/>
      <c r="B5" s="34"/>
      <c r="C5" s="99"/>
      <c r="D5" s="101"/>
      <c r="E5" s="101"/>
      <c r="F5" s="101"/>
      <c r="G5" s="101"/>
      <c r="H5" s="99"/>
      <c r="I5" s="109"/>
      <c r="J5" s="101"/>
      <c r="K5" s="101"/>
      <c r="L5" s="109"/>
      <c r="M5" s="109"/>
      <c r="N5" s="99"/>
      <c r="O5" s="99"/>
      <c r="P5" s="99"/>
      <c r="Q5" s="99"/>
      <c r="R5" s="99"/>
      <c r="S5" s="113"/>
    </row>
    <row r="6" ht="15" customHeight="1" spans="1:19">
      <c r="A6" s="34"/>
      <c r="B6" s="34"/>
      <c r="C6" s="99"/>
      <c r="D6" s="102"/>
      <c r="E6" s="102"/>
      <c r="F6" s="102"/>
      <c r="G6" s="102"/>
      <c r="H6" s="99"/>
      <c r="I6" s="110"/>
      <c r="J6" s="102"/>
      <c r="K6" s="102"/>
      <c r="L6" s="110"/>
      <c r="M6" s="110"/>
      <c r="N6" s="99"/>
      <c r="O6" s="99"/>
      <c r="P6" s="99"/>
      <c r="Q6" s="99"/>
      <c r="R6" s="99"/>
      <c r="S6" s="114"/>
    </row>
    <row r="7" ht="15" customHeight="1" spans="1:19">
      <c r="A7" s="63" t="s">
        <v>45</v>
      </c>
      <c r="B7" s="22">
        <f>C7+M7</f>
        <v>208.52</v>
      </c>
      <c r="C7" s="22">
        <f>SUM(D7:L7)</f>
        <v>133.05</v>
      </c>
      <c r="D7" s="103">
        <v>133.05</v>
      </c>
      <c r="E7" s="103"/>
      <c r="F7" s="103"/>
      <c r="G7" s="103"/>
      <c r="H7" s="103"/>
      <c r="I7" s="103"/>
      <c r="J7" s="103"/>
      <c r="K7" s="103"/>
      <c r="L7" s="103"/>
      <c r="M7" s="22">
        <f>SUM(N7:S7)</f>
        <v>75.47</v>
      </c>
      <c r="N7" s="103">
        <v>75.47</v>
      </c>
      <c r="O7" s="103"/>
      <c r="P7" s="103"/>
      <c r="Q7" s="103"/>
      <c r="R7" s="103"/>
      <c r="S7" s="103"/>
    </row>
    <row r="8" ht="15" customHeight="1" spans="1:19">
      <c r="A8" s="38"/>
      <c r="B8" s="22">
        <f t="shared" ref="B8:B20" si="0">C8+M8</f>
        <v>0</v>
      </c>
      <c r="C8" s="22">
        <f t="shared" ref="C8:C20" si="1">SUM(D8:L8)</f>
        <v>0</v>
      </c>
      <c r="D8" s="39"/>
      <c r="E8" s="39"/>
      <c r="F8" s="39"/>
      <c r="G8" s="39"/>
      <c r="H8" s="39"/>
      <c r="I8" s="39"/>
      <c r="J8" s="39"/>
      <c r="K8" s="39"/>
      <c r="L8" s="39"/>
      <c r="M8" s="22">
        <f t="shared" ref="M8:M20" si="2">SUM(N8:S8)</f>
        <v>0</v>
      </c>
      <c r="N8" s="39"/>
      <c r="O8" s="39"/>
      <c r="P8" s="39"/>
      <c r="Q8" s="39"/>
      <c r="R8" s="39"/>
      <c r="S8" s="39"/>
    </row>
    <row r="9" ht="15" customHeight="1" spans="1:19">
      <c r="A9" s="38"/>
      <c r="B9" s="22">
        <f t="shared" si="0"/>
        <v>0</v>
      </c>
      <c r="C9" s="22">
        <f t="shared" si="1"/>
        <v>0</v>
      </c>
      <c r="D9" s="39"/>
      <c r="E9" s="39"/>
      <c r="F9" s="39"/>
      <c r="G9" s="39"/>
      <c r="H9" s="39"/>
      <c r="I9" s="39"/>
      <c r="J9" s="39"/>
      <c r="K9" s="39"/>
      <c r="L9" s="39"/>
      <c r="M9" s="22">
        <f t="shared" si="2"/>
        <v>0</v>
      </c>
      <c r="N9" s="39"/>
      <c r="O9" s="39"/>
      <c r="P9" s="39"/>
      <c r="Q9" s="39"/>
      <c r="R9" s="39"/>
      <c r="S9" s="39"/>
    </row>
    <row r="10" ht="15" customHeight="1" spans="1:19">
      <c r="A10" s="38"/>
      <c r="B10" s="22">
        <f t="shared" si="0"/>
        <v>0</v>
      </c>
      <c r="C10" s="22">
        <f t="shared" si="1"/>
        <v>0</v>
      </c>
      <c r="D10" s="39"/>
      <c r="E10" s="39"/>
      <c r="F10" s="39"/>
      <c r="G10" s="39"/>
      <c r="H10" s="39"/>
      <c r="I10" s="39"/>
      <c r="J10" s="39"/>
      <c r="K10" s="39"/>
      <c r="L10" s="39"/>
      <c r="M10" s="22">
        <f t="shared" si="2"/>
        <v>0</v>
      </c>
      <c r="N10" s="39"/>
      <c r="O10" s="39"/>
      <c r="P10" s="39"/>
      <c r="Q10" s="39"/>
      <c r="R10" s="39"/>
      <c r="S10" s="39"/>
    </row>
    <row r="11" ht="15" customHeight="1" spans="1:19">
      <c r="A11" s="38"/>
      <c r="B11" s="22">
        <f t="shared" si="0"/>
        <v>0</v>
      </c>
      <c r="C11" s="22">
        <f t="shared" si="1"/>
        <v>0</v>
      </c>
      <c r="D11" s="39"/>
      <c r="E11" s="39"/>
      <c r="F11" s="39"/>
      <c r="G11" s="39"/>
      <c r="H11" s="39"/>
      <c r="I11" s="39"/>
      <c r="J11" s="39"/>
      <c r="K11" s="39"/>
      <c r="L11" s="39"/>
      <c r="M11" s="22">
        <f t="shared" si="2"/>
        <v>0</v>
      </c>
      <c r="N11" s="39"/>
      <c r="O11" s="39"/>
      <c r="P11" s="39"/>
      <c r="Q11" s="39"/>
      <c r="R11" s="39"/>
      <c r="S11" s="39"/>
    </row>
    <row r="12" ht="15" customHeight="1" spans="1:19">
      <c r="A12" s="38"/>
      <c r="B12" s="22">
        <f t="shared" si="0"/>
        <v>0</v>
      </c>
      <c r="C12" s="22">
        <f t="shared" si="1"/>
        <v>0</v>
      </c>
      <c r="D12" s="39"/>
      <c r="E12" s="39"/>
      <c r="F12" s="39"/>
      <c r="G12" s="39"/>
      <c r="H12" s="39"/>
      <c r="I12" s="39"/>
      <c r="J12" s="39"/>
      <c r="K12" s="39"/>
      <c r="L12" s="39"/>
      <c r="M12" s="22">
        <f t="shared" si="2"/>
        <v>0</v>
      </c>
      <c r="N12" s="39"/>
      <c r="O12" s="39"/>
      <c r="P12" s="39"/>
      <c r="Q12" s="39"/>
      <c r="R12" s="39"/>
      <c r="S12" s="39"/>
    </row>
    <row r="13" ht="15" customHeight="1" spans="1:19">
      <c r="A13" s="36"/>
      <c r="B13" s="22">
        <f t="shared" si="0"/>
        <v>0</v>
      </c>
      <c r="C13" s="22">
        <f t="shared" si="1"/>
        <v>0</v>
      </c>
      <c r="D13" s="39"/>
      <c r="E13" s="39"/>
      <c r="F13" s="39"/>
      <c r="G13" s="39"/>
      <c r="H13" s="39"/>
      <c r="I13" s="39"/>
      <c r="J13" s="39"/>
      <c r="K13" s="39"/>
      <c r="L13" s="39"/>
      <c r="M13" s="22">
        <f t="shared" si="2"/>
        <v>0</v>
      </c>
      <c r="N13" s="39"/>
      <c r="O13" s="39"/>
      <c r="P13" s="39"/>
      <c r="Q13" s="39"/>
      <c r="R13" s="39"/>
      <c r="S13" s="39"/>
    </row>
    <row r="14" ht="15" customHeight="1" spans="1:19">
      <c r="A14" s="38"/>
      <c r="B14" s="22">
        <f t="shared" si="0"/>
        <v>0</v>
      </c>
      <c r="C14" s="22">
        <f t="shared" si="1"/>
        <v>0</v>
      </c>
      <c r="D14" s="39"/>
      <c r="E14" s="39"/>
      <c r="F14" s="39"/>
      <c r="G14" s="39"/>
      <c r="H14" s="39"/>
      <c r="I14" s="39"/>
      <c r="J14" s="39"/>
      <c r="K14" s="39"/>
      <c r="L14" s="39"/>
      <c r="M14" s="22">
        <f t="shared" si="2"/>
        <v>0</v>
      </c>
      <c r="N14" s="39"/>
      <c r="O14" s="39"/>
      <c r="P14" s="39"/>
      <c r="Q14" s="39"/>
      <c r="R14" s="39"/>
      <c r="S14" s="39"/>
    </row>
    <row r="15" ht="15" customHeight="1" spans="1:19">
      <c r="A15" s="38"/>
      <c r="B15" s="22">
        <f t="shared" si="0"/>
        <v>0</v>
      </c>
      <c r="C15" s="22">
        <f t="shared" si="1"/>
        <v>0</v>
      </c>
      <c r="D15" s="39"/>
      <c r="E15" s="39"/>
      <c r="F15" s="39"/>
      <c r="G15" s="39"/>
      <c r="H15" s="39"/>
      <c r="I15" s="39"/>
      <c r="J15" s="39"/>
      <c r="K15" s="39"/>
      <c r="L15" s="39"/>
      <c r="M15" s="22">
        <f t="shared" si="2"/>
        <v>0</v>
      </c>
      <c r="N15" s="39"/>
      <c r="O15" s="39"/>
      <c r="P15" s="39"/>
      <c r="Q15" s="39"/>
      <c r="R15" s="39"/>
      <c r="S15" s="39"/>
    </row>
    <row r="16" ht="15" customHeight="1" spans="1:19">
      <c r="A16" s="38"/>
      <c r="B16" s="22">
        <f t="shared" si="0"/>
        <v>0</v>
      </c>
      <c r="C16" s="22">
        <f t="shared" si="1"/>
        <v>0</v>
      </c>
      <c r="D16" s="39"/>
      <c r="E16" s="39"/>
      <c r="F16" s="39"/>
      <c r="G16" s="39"/>
      <c r="H16" s="39"/>
      <c r="I16" s="39"/>
      <c r="J16" s="39"/>
      <c r="K16" s="39"/>
      <c r="L16" s="39"/>
      <c r="M16" s="22">
        <f t="shared" si="2"/>
        <v>0</v>
      </c>
      <c r="N16" s="39"/>
      <c r="O16" s="39"/>
      <c r="P16" s="39"/>
      <c r="Q16" s="39"/>
      <c r="R16" s="39"/>
      <c r="S16" s="39"/>
    </row>
    <row r="17" ht="15" customHeight="1" spans="1:19">
      <c r="A17" s="38"/>
      <c r="B17" s="22">
        <f t="shared" si="0"/>
        <v>0</v>
      </c>
      <c r="C17" s="22">
        <f t="shared" si="1"/>
        <v>0</v>
      </c>
      <c r="D17" s="39"/>
      <c r="E17" s="39"/>
      <c r="F17" s="39"/>
      <c r="G17" s="39"/>
      <c r="H17" s="39"/>
      <c r="I17" s="39"/>
      <c r="J17" s="39"/>
      <c r="K17" s="39"/>
      <c r="L17" s="39"/>
      <c r="M17" s="22">
        <f t="shared" si="2"/>
        <v>0</v>
      </c>
      <c r="N17" s="39"/>
      <c r="O17" s="39"/>
      <c r="P17" s="39"/>
      <c r="Q17" s="39"/>
      <c r="R17" s="39"/>
      <c r="S17" s="39"/>
    </row>
    <row r="18" ht="15" customHeight="1" spans="1:19">
      <c r="A18" s="38"/>
      <c r="B18" s="22">
        <f t="shared" si="0"/>
        <v>0</v>
      </c>
      <c r="C18" s="22">
        <f t="shared" si="1"/>
        <v>0</v>
      </c>
      <c r="D18" s="39"/>
      <c r="E18" s="39"/>
      <c r="F18" s="39"/>
      <c r="G18" s="39"/>
      <c r="H18" s="39"/>
      <c r="I18" s="39"/>
      <c r="J18" s="39"/>
      <c r="K18" s="39"/>
      <c r="L18" s="39"/>
      <c r="M18" s="22">
        <f t="shared" si="2"/>
        <v>0</v>
      </c>
      <c r="N18" s="39"/>
      <c r="O18" s="39"/>
      <c r="P18" s="39"/>
      <c r="Q18" s="39"/>
      <c r="R18" s="39"/>
      <c r="S18" s="39"/>
    </row>
    <row r="19" ht="15" customHeight="1" spans="1:19">
      <c r="A19" s="38"/>
      <c r="B19" s="22">
        <f t="shared" si="0"/>
        <v>0</v>
      </c>
      <c r="C19" s="22">
        <f t="shared" si="1"/>
        <v>0</v>
      </c>
      <c r="D19" s="39"/>
      <c r="E19" s="39"/>
      <c r="F19" s="39"/>
      <c r="G19" s="39"/>
      <c r="H19" s="39"/>
      <c r="I19" s="39"/>
      <c r="J19" s="39"/>
      <c r="K19" s="39"/>
      <c r="L19" s="39"/>
      <c r="M19" s="22">
        <f t="shared" si="2"/>
        <v>0</v>
      </c>
      <c r="N19" s="39"/>
      <c r="O19" s="39"/>
      <c r="P19" s="39"/>
      <c r="Q19" s="39"/>
      <c r="R19" s="39"/>
      <c r="S19" s="39"/>
    </row>
    <row r="20" ht="15" customHeight="1" spans="1:19">
      <c r="A20" s="104" t="s">
        <v>46</v>
      </c>
      <c r="B20" s="22">
        <f t="shared" si="0"/>
        <v>208.52</v>
      </c>
      <c r="C20" s="22">
        <f t="shared" si="1"/>
        <v>133.05</v>
      </c>
      <c r="D20" s="22">
        <f>SUM(D7:D19)</f>
        <v>133.05</v>
      </c>
      <c r="E20" s="22">
        <f t="shared" ref="E20:L20" si="3">SUM(E7:E19)</f>
        <v>0</v>
      </c>
      <c r="F20" s="22">
        <f t="shared" si="3"/>
        <v>0</v>
      </c>
      <c r="G20" s="22">
        <f t="shared" si="3"/>
        <v>0</v>
      </c>
      <c r="H20" s="22">
        <f t="shared" si="3"/>
        <v>0</v>
      </c>
      <c r="I20" s="22">
        <f t="shared" si="3"/>
        <v>0</v>
      </c>
      <c r="J20" s="22">
        <f t="shared" si="3"/>
        <v>0</v>
      </c>
      <c r="K20" s="22">
        <f t="shared" si="3"/>
        <v>0</v>
      </c>
      <c r="L20" s="22">
        <f t="shared" si="3"/>
        <v>0</v>
      </c>
      <c r="M20" s="22">
        <f t="shared" si="2"/>
        <v>75.47</v>
      </c>
      <c r="N20" s="111">
        <f t="shared" ref="N20:S20" si="4">SUM(N7:N19)</f>
        <v>75.47</v>
      </c>
      <c r="O20" s="111">
        <f t="shared" si="4"/>
        <v>0</v>
      </c>
      <c r="P20" s="111">
        <f t="shared" si="4"/>
        <v>0</v>
      </c>
      <c r="Q20" s="111">
        <f t="shared" si="4"/>
        <v>0</v>
      </c>
      <c r="R20" s="111">
        <f t="shared" si="4"/>
        <v>0</v>
      </c>
      <c r="S20" s="11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A13" sqref="A13:B20"/>
    </sheetView>
  </sheetViews>
  <sheetFormatPr defaultColWidth="9" defaultRowHeight="13.5" outlineLevelCol="7"/>
  <cols>
    <col min="1" max="1" width="15.125" customWidth="1"/>
    <col min="2" max="2" width="22.75" customWidth="1"/>
    <col min="3" max="4" width="10"/>
    <col min="8" max="8" width="26.375" customWidth="1"/>
  </cols>
  <sheetData>
    <row r="1" ht="28.5" customHeight="1" spans="1:8">
      <c r="A1" s="89" t="s">
        <v>47</v>
      </c>
      <c r="B1" s="90"/>
      <c r="C1" s="90"/>
      <c r="D1" s="90"/>
      <c r="E1" s="90"/>
      <c r="F1" s="90"/>
      <c r="G1" s="90"/>
      <c r="H1" s="90"/>
    </row>
    <row r="2" ht="15" customHeight="1" spans="1:8">
      <c r="A2" s="91"/>
      <c r="B2" s="91"/>
      <c r="C2" s="91"/>
      <c r="D2" s="91"/>
      <c r="E2" s="91"/>
      <c r="F2" s="33"/>
      <c r="G2" s="33" t="s">
        <v>1</v>
      </c>
      <c r="H2" s="33"/>
    </row>
    <row r="3" ht="15" customHeight="1" spans="1:8">
      <c r="A3" s="92" t="s">
        <v>48</v>
      </c>
      <c r="B3" s="92" t="s">
        <v>49</v>
      </c>
      <c r="C3" s="34" t="s">
        <v>5</v>
      </c>
      <c r="D3" s="92" t="s">
        <v>50</v>
      </c>
      <c r="E3" s="34" t="s">
        <v>51</v>
      </c>
      <c r="F3" s="18" t="s">
        <v>52</v>
      </c>
      <c r="G3" s="34" t="s">
        <v>53</v>
      </c>
      <c r="H3" s="34" t="s">
        <v>54</v>
      </c>
    </row>
    <row r="4" spans="1:8">
      <c r="A4" s="93"/>
      <c r="B4" s="93"/>
      <c r="C4" s="35"/>
      <c r="D4" s="93"/>
      <c r="E4" s="35"/>
      <c r="F4" s="94"/>
      <c r="G4" s="35"/>
      <c r="H4" s="35"/>
    </row>
    <row r="5" spans="1:8">
      <c r="A5" s="93"/>
      <c r="B5" s="93"/>
      <c r="C5" s="35"/>
      <c r="D5" s="93"/>
      <c r="E5" s="35"/>
      <c r="F5" s="94"/>
      <c r="G5" s="35"/>
      <c r="H5" s="35"/>
    </row>
    <row r="6" spans="1:8">
      <c r="A6" s="95"/>
      <c r="B6" s="95"/>
      <c r="C6" s="35"/>
      <c r="D6" s="95"/>
      <c r="E6" s="35"/>
      <c r="F6" s="19"/>
      <c r="G6" s="35"/>
      <c r="H6" s="35"/>
    </row>
    <row r="7" ht="25.5" customHeight="1" spans="1:8">
      <c r="A7" s="71">
        <v>201</v>
      </c>
      <c r="B7" s="79" t="s">
        <v>9</v>
      </c>
      <c r="C7" s="22">
        <v>104.45</v>
      </c>
      <c r="D7" s="37">
        <v>104.45</v>
      </c>
      <c r="E7" s="37"/>
      <c r="F7" s="37"/>
      <c r="G7" s="37"/>
      <c r="H7" s="37"/>
    </row>
    <row r="8" ht="24" customHeight="1" spans="1:8">
      <c r="A8" s="71">
        <v>20101</v>
      </c>
      <c r="B8" s="96" t="s">
        <v>55</v>
      </c>
      <c r="C8" s="22"/>
      <c r="D8" s="39"/>
      <c r="E8" s="39"/>
      <c r="F8" s="39"/>
      <c r="G8" s="39"/>
      <c r="H8" s="39"/>
    </row>
    <row r="9" ht="26.25" customHeight="1" spans="1:8">
      <c r="A9" s="71">
        <v>2080101</v>
      </c>
      <c r="B9" s="96" t="s">
        <v>56</v>
      </c>
      <c r="C9" s="22">
        <v>72.97</v>
      </c>
      <c r="D9" s="39">
        <v>72.97</v>
      </c>
      <c r="E9" s="39">
        <v>3.6</v>
      </c>
      <c r="F9" s="39"/>
      <c r="G9" s="39"/>
      <c r="H9" s="39"/>
    </row>
    <row r="10" ht="26.25" customHeight="1" spans="1:8">
      <c r="A10" s="74">
        <v>2080505</v>
      </c>
      <c r="B10" s="73" t="s">
        <v>57</v>
      </c>
      <c r="C10" s="22">
        <v>9.84</v>
      </c>
      <c r="D10" s="39">
        <v>9.84</v>
      </c>
      <c r="E10" s="39"/>
      <c r="F10" s="39"/>
      <c r="G10" s="39"/>
      <c r="H10" s="39"/>
    </row>
    <row r="11" ht="26.25" customHeight="1" spans="1:8">
      <c r="A11" s="74">
        <v>2080506</v>
      </c>
      <c r="B11" s="73" t="s">
        <v>58</v>
      </c>
      <c r="C11" s="22">
        <v>4.92</v>
      </c>
      <c r="D11" s="39">
        <v>4.92</v>
      </c>
      <c r="E11" s="39"/>
      <c r="F11" s="39"/>
      <c r="G11" s="39"/>
      <c r="H11" s="39"/>
    </row>
    <row r="12" ht="15" customHeight="1" spans="1:8">
      <c r="A12" s="74">
        <v>2101101</v>
      </c>
      <c r="B12" s="97" t="s">
        <v>59</v>
      </c>
      <c r="C12" s="22">
        <v>3.93</v>
      </c>
      <c r="D12" s="39">
        <v>3.93</v>
      </c>
      <c r="E12" s="39"/>
      <c r="F12" s="39"/>
      <c r="G12" s="39"/>
      <c r="H12" s="39"/>
    </row>
    <row r="13" ht="15" customHeight="1" spans="1:8">
      <c r="A13" s="38">
        <v>2130804</v>
      </c>
      <c r="B13" s="79" t="s">
        <v>60</v>
      </c>
      <c r="C13" s="22"/>
      <c r="D13" s="39"/>
      <c r="E13" s="39">
        <v>25</v>
      </c>
      <c r="F13" s="39"/>
      <c r="G13" s="39"/>
      <c r="H13" s="39"/>
    </row>
    <row r="14" ht="15" customHeight="1" spans="1:8">
      <c r="A14" s="38">
        <v>213</v>
      </c>
      <c r="B14" s="79" t="s">
        <v>61</v>
      </c>
      <c r="C14" s="22">
        <f>C15+C16+C17+C18+C19+C20</f>
        <v>75.47</v>
      </c>
      <c r="D14" s="39"/>
      <c r="E14" s="39"/>
      <c r="F14" s="39"/>
      <c r="G14" s="39"/>
      <c r="H14" s="39"/>
    </row>
    <row r="15" ht="15" customHeight="1" spans="1:8">
      <c r="A15" s="38">
        <v>2130804</v>
      </c>
      <c r="B15" s="71" t="s">
        <v>60</v>
      </c>
      <c r="C15" s="39">
        <v>5.4</v>
      </c>
      <c r="D15" s="39"/>
      <c r="E15" s="39">
        <v>5.4</v>
      </c>
      <c r="F15" s="39"/>
      <c r="G15" s="39"/>
      <c r="H15" s="39"/>
    </row>
    <row r="16" ht="15" customHeight="1" spans="1:8">
      <c r="A16" s="38">
        <v>2130804</v>
      </c>
      <c r="B16" s="71" t="s">
        <v>60</v>
      </c>
      <c r="C16" s="39">
        <v>42</v>
      </c>
      <c r="D16" s="39"/>
      <c r="E16" s="39">
        <v>42</v>
      </c>
      <c r="F16" s="39"/>
      <c r="G16" s="39"/>
      <c r="H16" s="39"/>
    </row>
    <row r="17" ht="15" customHeight="1" spans="1:8">
      <c r="A17" s="38">
        <v>2130804</v>
      </c>
      <c r="B17" s="71" t="s">
        <v>60</v>
      </c>
      <c r="C17" s="39">
        <v>14.49</v>
      </c>
      <c r="D17" s="39"/>
      <c r="E17" s="39">
        <v>14.49</v>
      </c>
      <c r="F17" s="39"/>
      <c r="G17" s="39"/>
      <c r="H17" s="39"/>
    </row>
    <row r="18" ht="15" customHeight="1" spans="1:8">
      <c r="A18" s="38">
        <v>2130804</v>
      </c>
      <c r="B18" s="71" t="s">
        <v>60</v>
      </c>
      <c r="C18" s="39">
        <v>4.28</v>
      </c>
      <c r="D18" s="39"/>
      <c r="E18" s="39">
        <v>4.28</v>
      </c>
      <c r="F18" s="39"/>
      <c r="G18" s="39"/>
      <c r="H18" s="39"/>
    </row>
    <row r="19" ht="15" customHeight="1" spans="1:8">
      <c r="A19" s="38">
        <v>2130804</v>
      </c>
      <c r="B19" s="71" t="s">
        <v>60</v>
      </c>
      <c r="C19" s="39">
        <v>3.7</v>
      </c>
      <c r="D19" s="39"/>
      <c r="E19" s="39">
        <v>3.7</v>
      </c>
      <c r="F19" s="39"/>
      <c r="G19" s="39"/>
      <c r="H19" s="39"/>
    </row>
    <row r="20" ht="15" customHeight="1" spans="1:8">
      <c r="A20" s="38">
        <v>2130804</v>
      </c>
      <c r="B20" s="71" t="s">
        <v>60</v>
      </c>
      <c r="C20" s="39">
        <v>5.6</v>
      </c>
      <c r="D20" s="39"/>
      <c r="E20" s="39">
        <v>5.6</v>
      </c>
      <c r="F20" s="39"/>
      <c r="G20" s="39"/>
      <c r="H20" s="39"/>
    </row>
    <row r="21" ht="15" customHeight="1" spans="1:8">
      <c r="A21" s="38"/>
      <c r="B21" s="98"/>
      <c r="C21" s="22"/>
      <c r="D21" s="39"/>
      <c r="E21" s="39"/>
      <c r="F21" s="39"/>
      <c r="G21" s="39"/>
      <c r="H21" s="39"/>
    </row>
    <row r="22" ht="15" customHeight="1" spans="1:8">
      <c r="A22" s="38"/>
      <c r="B22" s="98"/>
      <c r="C22" s="22"/>
      <c r="D22" s="39"/>
      <c r="E22" s="39"/>
      <c r="F22" s="39"/>
      <c r="G22" s="39"/>
      <c r="H22" s="39"/>
    </row>
    <row r="23" ht="15" customHeight="1" spans="1:8">
      <c r="A23" s="38"/>
      <c r="B23" s="98"/>
      <c r="C23" s="22"/>
      <c r="D23" s="39"/>
      <c r="E23" s="39"/>
      <c r="F23" s="39"/>
      <c r="G23" s="39"/>
      <c r="H23" s="39"/>
    </row>
    <row r="24" ht="15" customHeight="1" spans="1:8">
      <c r="A24" s="38"/>
      <c r="B24" s="98"/>
      <c r="C24" s="22"/>
      <c r="D24" s="39"/>
      <c r="E24" s="39"/>
      <c r="F24" s="39"/>
      <c r="G24" s="39"/>
      <c r="H24" s="39"/>
    </row>
    <row r="25" ht="15" customHeight="1" spans="1:8">
      <c r="A25" s="38"/>
      <c r="B25" s="98"/>
      <c r="C25" s="22"/>
      <c r="D25" s="39"/>
      <c r="E25" s="39"/>
      <c r="F25" s="39"/>
      <c r="G25" s="39"/>
      <c r="H25" s="39"/>
    </row>
    <row r="26" ht="15" customHeight="1" spans="1:8">
      <c r="A26" s="38"/>
      <c r="B26" s="98"/>
      <c r="C26" s="22"/>
      <c r="D26" s="39"/>
      <c r="E26" s="39"/>
      <c r="F26" s="39"/>
      <c r="G26" s="39"/>
      <c r="H26" s="39"/>
    </row>
    <row r="27" ht="15" customHeight="1" spans="1:8">
      <c r="A27" s="38"/>
      <c r="B27" s="98"/>
      <c r="C27" s="22"/>
      <c r="D27" s="39"/>
      <c r="E27" s="39"/>
      <c r="F27" s="39"/>
      <c r="G27" s="39"/>
      <c r="H27" s="39"/>
    </row>
    <row r="28" ht="15" customHeight="1" spans="1:8">
      <c r="A28" s="38"/>
      <c r="B28" s="98"/>
      <c r="C28" s="22"/>
      <c r="D28" s="39"/>
      <c r="E28" s="39"/>
      <c r="F28" s="39"/>
      <c r="G28" s="39"/>
      <c r="H28" s="39"/>
    </row>
    <row r="29" ht="15" customHeight="1" spans="1:8">
      <c r="A29" s="38"/>
      <c r="B29" s="98"/>
      <c r="C29" s="22"/>
      <c r="D29" s="39"/>
      <c r="E29" s="39"/>
      <c r="F29" s="39"/>
      <c r="G29" s="39"/>
      <c r="H29" s="39"/>
    </row>
    <row r="30" ht="15" customHeight="1" spans="1:8">
      <c r="A30" s="38"/>
      <c r="B30" s="98"/>
      <c r="C30" s="22"/>
      <c r="D30" s="39"/>
      <c r="E30" s="39"/>
      <c r="F30" s="39"/>
      <c r="G30" s="39"/>
      <c r="H30" s="39"/>
    </row>
    <row r="31" customHeight="1" spans="1:8">
      <c r="A31" s="80"/>
      <c r="B31" s="50" t="s">
        <v>46</v>
      </c>
      <c r="C31" s="22">
        <f>D31+E31</f>
        <v>208.52</v>
      </c>
      <c r="D31" s="22">
        <f>D17+D13+D7</f>
        <v>104.45</v>
      </c>
      <c r="E31" s="22">
        <f>E9+E13+E15+E16+E17+E18+E19+E20</f>
        <v>104.07</v>
      </c>
      <c r="F31" s="22">
        <f t="shared" ref="E31:H31" si="0">F17+F13+F7</f>
        <v>0</v>
      </c>
      <c r="G31" s="22">
        <f t="shared" si="0"/>
        <v>0</v>
      </c>
      <c r="H31" s="22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H12" sqref="H12"/>
    </sheetView>
  </sheetViews>
  <sheetFormatPr defaultColWidth="9" defaultRowHeight="13.5"/>
  <cols>
    <col min="1" max="1" width="15.625" customWidth="1"/>
    <col min="3" max="3" width="10"/>
    <col min="5" max="5" width="15.625" customWidth="1"/>
    <col min="7" max="7" width="10"/>
    <col min="10" max="10" width="10.375" customWidth="1"/>
  </cols>
  <sheetData>
    <row r="1" ht="27.75" customHeight="1" spans="1:10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</row>
    <row r="2" ht="15" customHeight="1" spans="1:10">
      <c r="A2" s="81" t="s">
        <v>63</v>
      </c>
      <c r="B2" s="81"/>
      <c r="C2" s="81"/>
      <c r="D2" s="81"/>
      <c r="E2" s="81"/>
      <c r="F2" s="81"/>
      <c r="G2" s="81"/>
      <c r="H2" s="81"/>
      <c r="I2" s="81"/>
      <c r="J2" s="81"/>
    </row>
    <row r="3" ht="25.15" customHeight="1" spans="1:10">
      <c r="A3" s="82" t="s">
        <v>64</v>
      </c>
      <c r="B3" s="82"/>
      <c r="C3" s="82"/>
      <c r="D3" s="82"/>
      <c r="E3" s="82" t="s">
        <v>65</v>
      </c>
      <c r="F3" s="82"/>
      <c r="G3" s="82"/>
      <c r="H3" s="82"/>
      <c r="I3" s="82"/>
      <c r="J3" s="82"/>
    </row>
    <row r="4" ht="15" customHeight="1" spans="1:10">
      <c r="A4" s="82" t="s">
        <v>4</v>
      </c>
      <c r="B4" s="20" t="s">
        <v>5</v>
      </c>
      <c r="C4" s="20" t="s">
        <v>6</v>
      </c>
      <c r="D4" s="20" t="s">
        <v>7</v>
      </c>
      <c r="E4" s="82" t="s">
        <v>4</v>
      </c>
      <c r="F4" s="20" t="s">
        <v>5</v>
      </c>
      <c r="G4" s="82" t="s">
        <v>35</v>
      </c>
      <c r="H4" s="82"/>
      <c r="I4" s="82" t="s">
        <v>36</v>
      </c>
      <c r="J4" s="82"/>
    </row>
    <row r="5" ht="36" spans="1:10">
      <c r="A5" s="82"/>
      <c r="B5" s="20"/>
      <c r="C5" s="20"/>
      <c r="D5" s="20"/>
      <c r="E5" s="82"/>
      <c r="F5" s="20"/>
      <c r="G5" s="20" t="s">
        <v>6</v>
      </c>
      <c r="H5" s="20" t="s">
        <v>7</v>
      </c>
      <c r="I5" s="20" t="s">
        <v>6</v>
      </c>
      <c r="J5" s="20" t="s">
        <v>7</v>
      </c>
    </row>
    <row r="6" ht="25.15" customHeight="1" spans="1:10">
      <c r="A6" s="63" t="s">
        <v>66</v>
      </c>
      <c r="B6" s="83">
        <f>SUM(C6:D6)</f>
        <v>208.52</v>
      </c>
      <c r="C6" s="84">
        <f>C7+C8+C9</f>
        <v>133.05</v>
      </c>
      <c r="D6" s="84">
        <f>D7+D8+D9</f>
        <v>75.47</v>
      </c>
      <c r="E6" s="45" t="s">
        <v>9</v>
      </c>
      <c r="F6" s="83">
        <f>SUM(G6:J6)</f>
        <v>208.52</v>
      </c>
      <c r="G6" s="84">
        <v>133.05</v>
      </c>
      <c r="H6" s="85">
        <v>75.47</v>
      </c>
      <c r="I6" s="85"/>
      <c r="J6" s="85"/>
    </row>
    <row r="7" ht="25.15" customHeight="1" spans="1:10">
      <c r="A7" s="63" t="s">
        <v>67</v>
      </c>
      <c r="B7" s="83">
        <f>SUM(C7:D7)</f>
        <v>208.52</v>
      </c>
      <c r="C7" s="84">
        <v>133.05</v>
      </c>
      <c r="D7" s="84">
        <v>75.47</v>
      </c>
      <c r="E7" s="45" t="s">
        <v>68</v>
      </c>
      <c r="F7" s="83">
        <f t="shared" ref="F7:F14" si="0">SUM(G7:J7)</f>
        <v>0</v>
      </c>
      <c r="G7" s="85"/>
      <c r="H7" s="85"/>
      <c r="I7" s="85"/>
      <c r="J7" s="85"/>
    </row>
    <row r="8" ht="25.15" customHeight="1" spans="1:10">
      <c r="A8" s="63" t="s">
        <v>69</v>
      </c>
      <c r="B8" s="83">
        <f t="shared" ref="B8:B14" si="1">SUM(C8:D8)</f>
        <v>0</v>
      </c>
      <c r="C8" s="84"/>
      <c r="D8" s="84"/>
      <c r="E8" s="45" t="s">
        <v>13</v>
      </c>
      <c r="F8" s="83">
        <f t="shared" si="0"/>
        <v>0</v>
      </c>
      <c r="G8" s="85"/>
      <c r="H8" s="85"/>
      <c r="I8" s="85"/>
      <c r="J8" s="85"/>
    </row>
    <row r="9" ht="25.15" customHeight="1" spans="1:10">
      <c r="A9" s="63" t="s">
        <v>70</v>
      </c>
      <c r="B9" s="83">
        <f t="shared" si="1"/>
        <v>0</v>
      </c>
      <c r="C9" s="84"/>
      <c r="D9" s="84"/>
      <c r="E9" s="45" t="s">
        <v>15</v>
      </c>
      <c r="F9" s="83">
        <f t="shared" si="0"/>
        <v>0</v>
      </c>
      <c r="G9" s="85"/>
      <c r="H9" s="85"/>
      <c r="I9" s="85"/>
      <c r="J9" s="85"/>
    </row>
    <row r="10" ht="25.15" customHeight="1" spans="1:10">
      <c r="A10" s="86"/>
      <c r="B10" s="83">
        <f t="shared" si="1"/>
        <v>0</v>
      </c>
      <c r="C10" s="84"/>
      <c r="D10" s="84"/>
      <c r="E10" s="45"/>
      <c r="F10" s="83">
        <f t="shared" si="0"/>
        <v>0</v>
      </c>
      <c r="G10" s="85"/>
      <c r="H10" s="85"/>
      <c r="I10" s="85"/>
      <c r="J10" s="85"/>
    </row>
    <row r="11" ht="25.15" customHeight="1" spans="1:10">
      <c r="A11" s="86"/>
      <c r="B11" s="83">
        <f t="shared" si="1"/>
        <v>0</v>
      </c>
      <c r="C11" s="84"/>
      <c r="D11" s="84"/>
      <c r="E11" s="45"/>
      <c r="F11" s="83">
        <f t="shared" si="0"/>
        <v>0</v>
      </c>
      <c r="G11" s="85"/>
      <c r="H11" s="85"/>
      <c r="I11" s="85"/>
      <c r="J11" s="85"/>
    </row>
    <row r="12" ht="25.15" customHeight="1" spans="1:10">
      <c r="A12" s="62"/>
      <c r="B12" s="83">
        <f t="shared" si="1"/>
        <v>0</v>
      </c>
      <c r="C12" s="84"/>
      <c r="D12" s="84"/>
      <c r="E12" s="45"/>
      <c r="F12" s="83">
        <f t="shared" si="0"/>
        <v>0</v>
      </c>
      <c r="G12" s="85"/>
      <c r="H12" s="85"/>
      <c r="I12" s="85"/>
      <c r="J12" s="85"/>
    </row>
    <row r="13" ht="25.15" customHeight="1" spans="1:10">
      <c r="A13" s="62"/>
      <c r="B13" s="83">
        <f t="shared" si="1"/>
        <v>0</v>
      </c>
      <c r="C13" s="84"/>
      <c r="D13" s="84"/>
      <c r="E13" s="45"/>
      <c r="F13" s="83">
        <f t="shared" si="0"/>
        <v>0</v>
      </c>
      <c r="G13" s="85"/>
      <c r="H13" s="85"/>
      <c r="I13" s="85"/>
      <c r="J13" s="85"/>
    </row>
    <row r="14" ht="25.15" customHeight="1" spans="1:10">
      <c r="A14" s="62"/>
      <c r="B14" s="83">
        <f t="shared" si="1"/>
        <v>0</v>
      </c>
      <c r="C14" s="84"/>
      <c r="D14" s="84"/>
      <c r="E14" s="45"/>
      <c r="F14" s="83">
        <f t="shared" si="0"/>
        <v>0</v>
      </c>
      <c r="G14" s="85"/>
      <c r="H14" s="85"/>
      <c r="I14" s="85"/>
      <c r="J14" s="85"/>
    </row>
    <row r="15" ht="25.15" customHeight="1" spans="1:10">
      <c r="A15" s="87" t="s">
        <v>71</v>
      </c>
      <c r="B15" s="83">
        <f>SUM(B6)</f>
        <v>208.52</v>
      </c>
      <c r="C15" s="83">
        <f>C6</f>
        <v>133.05</v>
      </c>
      <c r="D15" s="83">
        <f>D6</f>
        <v>75.47</v>
      </c>
      <c r="E15" s="87" t="s">
        <v>72</v>
      </c>
      <c r="F15" s="83">
        <f>SUM(F6:F14)</f>
        <v>208.52</v>
      </c>
      <c r="G15" s="83">
        <f>SUM(G6:G14)</f>
        <v>133.05</v>
      </c>
      <c r="H15" s="83">
        <f>SUM(H6:H14)</f>
        <v>75.47</v>
      </c>
      <c r="I15" s="83">
        <f>SUM(I6:I14)</f>
        <v>0</v>
      </c>
      <c r="J15" s="83">
        <f>SUM(J6:J14)</f>
        <v>0</v>
      </c>
    </row>
    <row r="16" ht="25.15" customHeight="1" spans="1:10">
      <c r="A16" s="88" t="s">
        <v>73</v>
      </c>
      <c r="B16" s="83">
        <f>C16+D16</f>
        <v>0</v>
      </c>
      <c r="C16" s="84">
        <f>C17+C18+C19</f>
        <v>0</v>
      </c>
      <c r="D16" s="84">
        <f>D17+D18+D19</f>
        <v>0</v>
      </c>
      <c r="E16" s="62" t="s">
        <v>74</v>
      </c>
      <c r="F16" s="83"/>
      <c r="G16" s="85"/>
      <c r="H16" s="85"/>
      <c r="I16" s="85"/>
      <c r="J16" s="85"/>
    </row>
    <row r="17" ht="25.15" customHeight="1" spans="1:10">
      <c r="A17" s="88" t="s">
        <v>67</v>
      </c>
      <c r="B17" s="83">
        <f>C17+D17</f>
        <v>0</v>
      </c>
      <c r="C17" s="84"/>
      <c r="D17" s="84"/>
      <c r="E17" s="62"/>
      <c r="F17" s="83"/>
      <c r="G17" s="85"/>
      <c r="H17" s="85"/>
      <c r="I17" s="85"/>
      <c r="J17" s="85"/>
    </row>
    <row r="18" ht="25.15" customHeight="1" spans="1:10">
      <c r="A18" s="88" t="s">
        <v>69</v>
      </c>
      <c r="B18" s="83">
        <f>C18+D18</f>
        <v>0</v>
      </c>
      <c r="C18" s="84"/>
      <c r="D18" s="84"/>
      <c r="E18" s="62"/>
      <c r="F18" s="83"/>
      <c r="G18" s="85"/>
      <c r="H18" s="85"/>
      <c r="I18" s="85"/>
      <c r="J18" s="85"/>
    </row>
    <row r="19" ht="33" customHeight="1" spans="1:10">
      <c r="A19" s="88" t="s">
        <v>70</v>
      </c>
      <c r="B19" s="83">
        <f>C19+D19</f>
        <v>0</v>
      </c>
      <c r="C19" s="84"/>
      <c r="D19" s="84"/>
      <c r="E19" s="62"/>
      <c r="F19" s="83"/>
      <c r="G19" s="85"/>
      <c r="H19" s="85"/>
      <c r="I19" s="85"/>
      <c r="J19" s="85"/>
    </row>
    <row r="20" ht="28.9" customHeight="1" spans="1:10">
      <c r="A20" s="87" t="s">
        <v>28</v>
      </c>
      <c r="B20" s="83">
        <f>SUM(B15:B19)</f>
        <v>208.52</v>
      </c>
      <c r="C20" s="83">
        <f>SUM(C15:C19)</f>
        <v>133.05</v>
      </c>
      <c r="D20" s="83">
        <f>SUM(D15:D19)</f>
        <v>75.47</v>
      </c>
      <c r="E20" s="87" t="s">
        <v>29</v>
      </c>
      <c r="F20" s="83">
        <f>SUM(F15:F19)</f>
        <v>208.52</v>
      </c>
      <c r="G20" s="83">
        <f>SUM(G15:G19)</f>
        <v>133.05</v>
      </c>
      <c r="H20" s="83">
        <f>SUM(H15:H19)</f>
        <v>75.47</v>
      </c>
      <c r="I20" s="83">
        <f>SUM(I15:I19)</f>
        <v>0</v>
      </c>
      <c r="J20" s="83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A10" workbookViewId="0">
      <selection activeCell="G6" sqref="G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7" t="s">
        <v>75</v>
      </c>
      <c r="B1" s="41"/>
      <c r="C1" s="41"/>
      <c r="D1" s="41"/>
      <c r="E1" s="41"/>
      <c r="F1" s="41"/>
      <c r="G1" s="41"/>
    </row>
    <row r="2" ht="15" customHeight="1" spans="1:7">
      <c r="A2" s="32"/>
      <c r="B2" s="32"/>
      <c r="C2" s="32"/>
      <c r="D2" s="32"/>
      <c r="E2" s="32"/>
      <c r="F2" s="32"/>
      <c r="G2" s="33" t="s">
        <v>1</v>
      </c>
    </row>
    <row r="3" s="65" customFormat="1" ht="26.25" customHeight="1" spans="1:7">
      <c r="A3" s="66" t="s">
        <v>76</v>
      </c>
      <c r="B3" s="66" t="s">
        <v>76</v>
      </c>
      <c r="C3" s="66" t="s">
        <v>32</v>
      </c>
      <c r="D3" s="66" t="s">
        <v>50</v>
      </c>
      <c r="E3" s="67"/>
      <c r="F3" s="67"/>
      <c r="G3" s="68" t="s">
        <v>77</v>
      </c>
    </row>
    <row r="4" s="65" customFormat="1" ht="24" customHeight="1" spans="1:7">
      <c r="A4" s="66" t="s">
        <v>78</v>
      </c>
      <c r="B4" s="66" t="s">
        <v>79</v>
      </c>
      <c r="C4" s="67"/>
      <c r="D4" s="69" t="s">
        <v>80</v>
      </c>
      <c r="E4" s="66" t="s">
        <v>81</v>
      </c>
      <c r="F4" s="66" t="s">
        <v>82</v>
      </c>
      <c r="G4" s="70"/>
    </row>
    <row r="5" ht="24" customHeight="1" spans="1:7">
      <c r="A5" s="71">
        <v>201</v>
      </c>
      <c r="B5" s="38" t="s">
        <v>9</v>
      </c>
      <c r="C5" s="22">
        <f>D5+G5</f>
        <v>208.52</v>
      </c>
      <c r="D5" s="22">
        <f>SUM(E5:F5)</f>
        <v>104.45</v>
      </c>
      <c r="E5" s="72">
        <v>91.65</v>
      </c>
      <c r="F5" s="72">
        <v>12.8</v>
      </c>
      <c r="G5" s="72">
        <f>G18+G19+G20+G21+G22+G23+G24+G25</f>
        <v>104.07</v>
      </c>
    </row>
    <row r="6" ht="24" customHeight="1" spans="1:8">
      <c r="A6" s="71">
        <v>20101</v>
      </c>
      <c r="B6" s="73" t="s">
        <v>55</v>
      </c>
      <c r="C6" s="22">
        <f>D6+G6</f>
        <v>0</v>
      </c>
      <c r="D6" s="22">
        <f t="shared" ref="D6:D26" si="0">SUM(E6:F6)</f>
        <v>0</v>
      </c>
      <c r="E6" s="72"/>
      <c r="F6" s="72"/>
      <c r="G6" s="37"/>
      <c r="H6" s="29"/>
    </row>
    <row r="7" ht="24" customHeight="1" spans="1:7">
      <c r="A7" s="71">
        <v>2080101</v>
      </c>
      <c r="B7" s="73" t="s">
        <v>56</v>
      </c>
      <c r="C7" s="22">
        <f t="shared" ref="C7:C26" si="1">D7+G7</f>
        <v>72.96</v>
      </c>
      <c r="D7" s="22">
        <f t="shared" si="0"/>
        <v>72.96</v>
      </c>
      <c r="E7" s="39">
        <v>72.96</v>
      </c>
      <c r="F7" s="72"/>
      <c r="G7" s="37"/>
    </row>
    <row r="8" ht="24" customHeight="1" spans="1:7">
      <c r="A8" s="74">
        <v>2080505</v>
      </c>
      <c r="B8" s="75" t="s">
        <v>57</v>
      </c>
      <c r="C8" s="22">
        <f t="shared" si="1"/>
        <v>9.84</v>
      </c>
      <c r="D8" s="22">
        <f t="shared" si="0"/>
        <v>9.84</v>
      </c>
      <c r="E8" s="39">
        <v>9.84</v>
      </c>
      <c r="F8" s="72"/>
      <c r="G8" s="72"/>
    </row>
    <row r="9" ht="24" customHeight="1" spans="1:7">
      <c r="A9" s="74">
        <v>2080506</v>
      </c>
      <c r="B9" s="75" t="s">
        <v>58</v>
      </c>
      <c r="C9" s="22">
        <f t="shared" si="1"/>
        <v>4.92</v>
      </c>
      <c r="D9" s="22">
        <f t="shared" si="0"/>
        <v>4.92</v>
      </c>
      <c r="E9" s="39">
        <v>4.92</v>
      </c>
      <c r="F9" s="39"/>
      <c r="G9" s="39"/>
    </row>
    <row r="10" ht="24" customHeight="1" spans="1:7">
      <c r="A10" s="74">
        <v>2101101</v>
      </c>
      <c r="B10" s="76" t="s">
        <v>83</v>
      </c>
      <c r="C10" s="22">
        <f t="shared" si="1"/>
        <v>3.93</v>
      </c>
      <c r="D10" s="22">
        <f t="shared" si="0"/>
        <v>3.93</v>
      </c>
      <c r="E10" s="39">
        <v>3.93</v>
      </c>
      <c r="F10" s="39"/>
      <c r="G10" s="39"/>
    </row>
    <row r="11" ht="24" customHeight="1" spans="1:7">
      <c r="A11" s="54">
        <v>30201</v>
      </c>
      <c r="B11" s="55" t="s">
        <v>84</v>
      </c>
      <c r="C11" s="22">
        <f t="shared" si="1"/>
        <v>5.5</v>
      </c>
      <c r="D11" s="22">
        <f t="shared" si="0"/>
        <v>5.5</v>
      </c>
      <c r="E11" s="39"/>
      <c r="F11" s="77">
        <v>5.5</v>
      </c>
      <c r="G11" s="39"/>
    </row>
    <row r="12" ht="24" customHeight="1" spans="1:7">
      <c r="A12" s="45">
        <v>30211</v>
      </c>
      <c r="B12" s="44" t="s">
        <v>85</v>
      </c>
      <c r="C12" s="22">
        <f t="shared" si="1"/>
        <v>2</v>
      </c>
      <c r="D12" s="22">
        <f t="shared" si="0"/>
        <v>2</v>
      </c>
      <c r="E12" s="39"/>
      <c r="F12" s="78">
        <v>2</v>
      </c>
      <c r="G12" s="39"/>
    </row>
    <row r="13" ht="24" customHeight="1" spans="1:7">
      <c r="A13" s="45">
        <v>30204</v>
      </c>
      <c r="B13" s="44" t="s">
        <v>86</v>
      </c>
      <c r="C13" s="22">
        <f t="shared" si="1"/>
        <v>0.1</v>
      </c>
      <c r="D13" s="22">
        <f t="shared" si="0"/>
        <v>0.1</v>
      </c>
      <c r="E13" s="39"/>
      <c r="F13" s="78">
        <v>0.1</v>
      </c>
      <c r="G13" s="39"/>
    </row>
    <row r="14" ht="24" customHeight="1" spans="1:7">
      <c r="A14" s="62">
        <v>30217</v>
      </c>
      <c r="B14" s="58" t="s">
        <v>87</v>
      </c>
      <c r="C14" s="22">
        <f t="shared" si="1"/>
        <v>0.6</v>
      </c>
      <c r="D14" s="22">
        <f t="shared" si="0"/>
        <v>0.6</v>
      </c>
      <c r="E14" s="39"/>
      <c r="F14" s="78">
        <v>0.6</v>
      </c>
      <c r="G14" s="39"/>
    </row>
    <row r="15" ht="24" customHeight="1" spans="1:7">
      <c r="A15" s="27">
        <v>30202</v>
      </c>
      <c r="B15" s="63" t="s">
        <v>88</v>
      </c>
      <c r="C15" s="22">
        <f t="shared" si="1"/>
        <v>0.5</v>
      </c>
      <c r="D15" s="22">
        <f t="shared" si="0"/>
        <v>0.5</v>
      </c>
      <c r="E15" s="39"/>
      <c r="F15" s="78">
        <v>0.5</v>
      </c>
      <c r="G15" s="39"/>
    </row>
    <row r="16" ht="24" customHeight="1" spans="1:7">
      <c r="A16" s="45">
        <v>30207</v>
      </c>
      <c r="B16" s="44" t="s">
        <v>89</v>
      </c>
      <c r="C16" s="22">
        <f t="shared" si="1"/>
        <v>2.5</v>
      </c>
      <c r="D16" s="22">
        <f t="shared" si="0"/>
        <v>2.5</v>
      </c>
      <c r="E16" s="39"/>
      <c r="F16" s="78">
        <v>2.5</v>
      </c>
      <c r="G16" s="39"/>
    </row>
    <row r="17" ht="24" customHeight="1" spans="1:7">
      <c r="A17" s="45">
        <v>31002</v>
      </c>
      <c r="B17" s="44" t="s">
        <v>90</v>
      </c>
      <c r="C17" s="22">
        <f t="shared" si="1"/>
        <v>1.6</v>
      </c>
      <c r="D17" s="22">
        <f t="shared" si="0"/>
        <v>1.6</v>
      </c>
      <c r="E17" s="39"/>
      <c r="F17" s="78">
        <v>1.6</v>
      </c>
      <c r="G17" s="39"/>
    </row>
    <row r="18" ht="24" customHeight="1" spans="1:7">
      <c r="A18" s="38">
        <v>2130804</v>
      </c>
      <c r="B18" s="79" t="s">
        <v>60</v>
      </c>
      <c r="C18" s="22">
        <f t="shared" si="1"/>
        <v>25</v>
      </c>
      <c r="D18" s="22">
        <f t="shared" si="0"/>
        <v>0</v>
      </c>
      <c r="E18" s="39"/>
      <c r="F18" s="39"/>
      <c r="G18" s="39">
        <v>25</v>
      </c>
    </row>
    <row r="19" ht="24" customHeight="1" spans="1:7">
      <c r="A19" s="38">
        <v>2080101</v>
      </c>
      <c r="B19" s="79" t="s">
        <v>91</v>
      </c>
      <c r="C19" s="22">
        <f t="shared" si="1"/>
        <v>3.6</v>
      </c>
      <c r="D19" s="22">
        <f t="shared" si="0"/>
        <v>0</v>
      </c>
      <c r="E19" s="39"/>
      <c r="F19" s="39"/>
      <c r="G19" s="39">
        <v>3.6</v>
      </c>
    </row>
    <row r="20" ht="24" customHeight="1" spans="1:7">
      <c r="A20" s="38">
        <v>2130804</v>
      </c>
      <c r="B20" s="71" t="s">
        <v>60</v>
      </c>
      <c r="C20" s="22">
        <f t="shared" si="1"/>
        <v>5.4</v>
      </c>
      <c r="D20" s="22">
        <f t="shared" si="0"/>
        <v>0</v>
      </c>
      <c r="E20" s="39"/>
      <c r="F20" s="39"/>
      <c r="G20" s="39">
        <v>5.4</v>
      </c>
    </row>
    <row r="21" ht="24" customHeight="1" spans="1:7">
      <c r="A21" s="38">
        <v>2130804</v>
      </c>
      <c r="B21" s="71" t="s">
        <v>60</v>
      </c>
      <c r="C21" s="22">
        <f t="shared" si="1"/>
        <v>42</v>
      </c>
      <c r="D21" s="22">
        <f t="shared" si="0"/>
        <v>0</v>
      </c>
      <c r="E21" s="39"/>
      <c r="F21" s="39"/>
      <c r="G21" s="39">
        <v>42</v>
      </c>
    </row>
    <row r="22" ht="24" customHeight="1" spans="1:7">
      <c r="A22" s="38">
        <v>2130804</v>
      </c>
      <c r="B22" s="71" t="s">
        <v>60</v>
      </c>
      <c r="C22" s="22">
        <f t="shared" si="1"/>
        <v>14.49</v>
      </c>
      <c r="D22" s="22">
        <f t="shared" si="0"/>
        <v>0</v>
      </c>
      <c r="E22" s="39"/>
      <c r="F22" s="39"/>
      <c r="G22" s="39">
        <v>14.49</v>
      </c>
    </row>
    <row r="23" ht="24" customHeight="1" spans="1:7">
      <c r="A23" s="38">
        <v>2130804</v>
      </c>
      <c r="B23" s="71" t="s">
        <v>60</v>
      </c>
      <c r="C23" s="22">
        <f t="shared" si="1"/>
        <v>4.28</v>
      </c>
      <c r="D23" s="22">
        <f t="shared" si="0"/>
        <v>0</v>
      </c>
      <c r="E23" s="39"/>
      <c r="F23" s="39"/>
      <c r="G23" s="39">
        <v>4.28</v>
      </c>
    </row>
    <row r="24" ht="24" customHeight="1" spans="1:7">
      <c r="A24" s="38">
        <v>2130804</v>
      </c>
      <c r="B24" s="71" t="s">
        <v>60</v>
      </c>
      <c r="C24" s="22">
        <f t="shared" si="1"/>
        <v>3.7</v>
      </c>
      <c r="D24" s="22">
        <f t="shared" si="0"/>
        <v>0</v>
      </c>
      <c r="E24" s="39"/>
      <c r="F24" s="39"/>
      <c r="G24" s="39">
        <v>3.7</v>
      </c>
    </row>
    <row r="25" ht="24" customHeight="1" spans="1:7">
      <c r="A25" s="38">
        <v>2130804</v>
      </c>
      <c r="B25" s="71" t="s">
        <v>60</v>
      </c>
      <c r="C25" s="22">
        <f t="shared" si="1"/>
        <v>5.6</v>
      </c>
      <c r="D25" s="22">
        <f t="shared" si="0"/>
        <v>0</v>
      </c>
      <c r="E25" s="39"/>
      <c r="F25" s="39"/>
      <c r="G25" s="39">
        <v>5.6</v>
      </c>
    </row>
    <row r="26" ht="24" customHeight="1" spans="1:7">
      <c r="A26" s="38"/>
      <c r="B26" s="38"/>
      <c r="C26" s="22">
        <f t="shared" si="1"/>
        <v>0</v>
      </c>
      <c r="D26" s="22">
        <f t="shared" si="0"/>
        <v>0</v>
      </c>
      <c r="E26" s="39"/>
      <c r="F26" s="39"/>
      <c r="G26" s="39"/>
    </row>
    <row r="27" ht="24" customHeight="1" spans="1:7">
      <c r="A27" s="80"/>
      <c r="B27" s="40" t="s">
        <v>46</v>
      </c>
      <c r="C27" s="22">
        <f>C5</f>
        <v>208.52</v>
      </c>
      <c r="D27" s="22">
        <f>D5</f>
        <v>104.45</v>
      </c>
      <c r="E27" s="22">
        <f>E7+E8+E9+E10</f>
        <v>91.65</v>
      </c>
      <c r="F27" s="22">
        <f>F11+F12+F13+F14+F15+F16+F17</f>
        <v>12.8</v>
      </c>
      <c r="G27" s="22">
        <f>G5+G9</f>
        <v>104.07</v>
      </c>
    </row>
  </sheetData>
  <mergeCells count="4">
    <mergeCell ref="A1:G1"/>
    <mergeCell ref="D3:F3"/>
    <mergeCell ref="C3:C4"/>
    <mergeCell ref="G3:G4"/>
  </mergeCells>
  <pageMargins left="0.751388888888889" right="0.751388888888889" top="1" bottom="1" header="0.5" footer="0.5"/>
  <pageSetup paperSize="9" scale="84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18" sqref="D18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7" t="s">
        <v>92</v>
      </c>
      <c r="B1" s="41"/>
      <c r="C1" s="41"/>
      <c r="D1" s="41"/>
      <c r="E1" s="41"/>
    </row>
    <row r="2" ht="15" customHeight="1" spans="1:5">
      <c r="A2" s="48"/>
      <c r="B2" s="48"/>
      <c r="C2" s="49"/>
      <c r="D2" s="49" t="s">
        <v>93</v>
      </c>
      <c r="E2" s="49"/>
    </row>
    <row r="3" ht="24" spans="1:5">
      <c r="A3" s="20" t="s">
        <v>94</v>
      </c>
      <c r="B3" s="20" t="s">
        <v>95</v>
      </c>
      <c r="C3" s="34" t="s">
        <v>46</v>
      </c>
      <c r="D3" s="35" t="s">
        <v>81</v>
      </c>
      <c r="E3" s="35" t="s">
        <v>82</v>
      </c>
    </row>
    <row r="4" ht="25.15" customHeight="1" spans="1:5">
      <c r="A4" s="50">
        <v>301</v>
      </c>
      <c r="B4" s="51" t="s">
        <v>96</v>
      </c>
      <c r="C4" s="52">
        <f>SUM(C5:C10)</f>
        <v>91.65</v>
      </c>
      <c r="D4" s="53">
        <f>SUM(D5:D10)</f>
        <v>91.65</v>
      </c>
      <c r="E4" s="53">
        <f>SUM(E5:E10)</f>
        <v>0</v>
      </c>
    </row>
    <row r="5" ht="25.15" customHeight="1" spans="1:5">
      <c r="A5" s="54">
        <v>30101</v>
      </c>
      <c r="B5" s="55" t="s">
        <v>97</v>
      </c>
      <c r="C5" s="52">
        <f>SUM(D5:E5)</f>
        <v>32.68</v>
      </c>
      <c r="D5" s="56">
        <v>32.68</v>
      </c>
      <c r="E5" s="56"/>
    </row>
    <row r="6" ht="25.15" customHeight="1" spans="1:5">
      <c r="A6" s="54">
        <v>30102</v>
      </c>
      <c r="B6" s="55" t="s">
        <v>98</v>
      </c>
      <c r="C6" s="52">
        <f t="shared" ref="C5:C10" si="0">SUM(D6:E6)</f>
        <v>18.42</v>
      </c>
      <c r="D6" s="56">
        <v>18.42</v>
      </c>
      <c r="E6" s="56"/>
    </row>
    <row r="7" ht="25.15" customHeight="1" spans="1:5">
      <c r="A7" s="54">
        <v>30103</v>
      </c>
      <c r="B7" s="55" t="s">
        <v>99</v>
      </c>
      <c r="C7" s="52">
        <f t="shared" si="0"/>
        <v>33.02</v>
      </c>
      <c r="D7" s="57">
        <v>33.02</v>
      </c>
      <c r="E7" s="56"/>
    </row>
    <row r="8" ht="25.15" customHeight="1" spans="1:5">
      <c r="A8" s="54">
        <v>30107</v>
      </c>
      <c r="B8" s="58" t="s">
        <v>100</v>
      </c>
      <c r="C8" s="52">
        <f t="shared" si="0"/>
        <v>7.53</v>
      </c>
      <c r="D8" s="57">
        <v>7.53</v>
      </c>
      <c r="E8" s="56"/>
    </row>
    <row r="9" ht="25.15" customHeight="1" spans="1:5">
      <c r="A9" s="59"/>
      <c r="B9" s="55" t="s">
        <v>15</v>
      </c>
      <c r="C9" s="52">
        <f t="shared" si="0"/>
        <v>0</v>
      </c>
      <c r="D9" s="60"/>
      <c r="E9" s="60"/>
    </row>
    <row r="10" ht="25.15" customHeight="1" spans="1:5">
      <c r="A10" s="54">
        <v>30199</v>
      </c>
      <c r="B10" s="55" t="s">
        <v>101</v>
      </c>
      <c r="C10" s="52">
        <f t="shared" si="0"/>
        <v>0</v>
      </c>
      <c r="D10" s="60"/>
      <c r="E10" s="60"/>
    </row>
    <row r="11" ht="25.15" customHeight="1" spans="1:5">
      <c r="A11" s="50">
        <v>302</v>
      </c>
      <c r="B11" s="51" t="s">
        <v>102</v>
      </c>
      <c r="C11" s="52">
        <f>SUM(C12:C18)</f>
        <v>12.8</v>
      </c>
      <c r="D11" s="52">
        <f>SUM(D12:D18)</f>
        <v>0</v>
      </c>
      <c r="E11" s="52">
        <f>SUM(E12:E18)</f>
        <v>12.8</v>
      </c>
    </row>
    <row r="12" ht="25.15" customHeight="1" spans="1:5">
      <c r="A12" s="54">
        <v>30201</v>
      </c>
      <c r="B12" s="55" t="s">
        <v>84</v>
      </c>
      <c r="C12" s="52">
        <f t="shared" ref="C12:C18" si="1">SUM(D12:E12)</f>
        <v>5.5</v>
      </c>
      <c r="D12" s="60"/>
      <c r="E12" s="60">
        <v>5.5</v>
      </c>
    </row>
    <row r="13" ht="25.15" customHeight="1" spans="1:5">
      <c r="A13" s="45">
        <v>30211</v>
      </c>
      <c r="B13" s="44" t="s">
        <v>85</v>
      </c>
      <c r="C13" s="52">
        <f t="shared" si="1"/>
        <v>2</v>
      </c>
      <c r="D13" s="61"/>
      <c r="E13" s="61">
        <v>2</v>
      </c>
    </row>
    <row r="14" ht="25.15" customHeight="1" spans="1:5">
      <c r="A14" s="45">
        <v>30204</v>
      </c>
      <c r="B14" s="44" t="s">
        <v>86</v>
      </c>
      <c r="C14" s="52">
        <f t="shared" si="1"/>
        <v>0.1</v>
      </c>
      <c r="D14" s="61"/>
      <c r="E14" s="61">
        <v>0.1</v>
      </c>
    </row>
    <row r="15" ht="25.15" customHeight="1" spans="1:5">
      <c r="A15" s="62">
        <v>30217</v>
      </c>
      <c r="B15" s="58" t="s">
        <v>87</v>
      </c>
      <c r="C15" s="52">
        <f t="shared" si="1"/>
        <v>0.6</v>
      </c>
      <c r="D15" s="61"/>
      <c r="E15" s="61">
        <v>0.6</v>
      </c>
    </row>
    <row r="16" ht="25.15" customHeight="1" spans="1:5">
      <c r="A16" s="27">
        <v>30202</v>
      </c>
      <c r="B16" s="63" t="s">
        <v>88</v>
      </c>
      <c r="C16" s="52">
        <f t="shared" si="1"/>
        <v>0.5</v>
      </c>
      <c r="D16" s="61"/>
      <c r="E16" s="61">
        <v>0.5</v>
      </c>
    </row>
    <row r="17" ht="25.15" customHeight="1" spans="1:5">
      <c r="A17" s="45">
        <v>30207</v>
      </c>
      <c r="B17" s="44" t="s">
        <v>89</v>
      </c>
      <c r="C17" s="52">
        <f t="shared" si="1"/>
        <v>2.5</v>
      </c>
      <c r="D17" s="61"/>
      <c r="E17" s="61">
        <v>2.5</v>
      </c>
    </row>
    <row r="18" ht="25.15" customHeight="1" spans="1:5">
      <c r="A18" s="45">
        <v>31002</v>
      </c>
      <c r="B18" s="44" t="s">
        <v>90</v>
      </c>
      <c r="C18" s="52">
        <f t="shared" si="1"/>
        <v>1.6</v>
      </c>
      <c r="D18" s="61"/>
      <c r="E18" s="61">
        <v>1.6</v>
      </c>
    </row>
    <row r="19" ht="25.15" customHeight="1" spans="1:5">
      <c r="A19" s="64"/>
      <c r="B19" s="40" t="s">
        <v>46</v>
      </c>
      <c r="C19" s="22">
        <f>C4+C11</f>
        <v>104.45</v>
      </c>
      <c r="D19" s="22">
        <f>D11+D4</f>
        <v>91.65</v>
      </c>
      <c r="E19" s="22">
        <f>E11+E4</f>
        <v>12.8</v>
      </c>
    </row>
  </sheetData>
  <mergeCells count="2">
    <mergeCell ref="A1:E1"/>
    <mergeCell ref="D2:E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7" sqref="B7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7" t="s">
        <v>103</v>
      </c>
      <c r="B1" s="17"/>
      <c r="C1" s="17"/>
    </row>
    <row r="2" ht="15" customHeight="1" spans="1:3">
      <c r="A2" s="33" t="s">
        <v>1</v>
      </c>
      <c r="B2" s="33"/>
      <c r="C2" s="33"/>
    </row>
    <row r="3" ht="25.15" customHeight="1" spans="1:3">
      <c r="A3" s="35" t="s">
        <v>104</v>
      </c>
      <c r="B3" s="35" t="s">
        <v>105</v>
      </c>
      <c r="C3" s="11" t="s">
        <v>106</v>
      </c>
    </row>
    <row r="4" ht="25.15" customHeight="1" spans="1:3">
      <c r="A4" s="40" t="s">
        <v>107</v>
      </c>
      <c r="B4" s="22">
        <f>SUM(B5:B7)</f>
        <v>0.89</v>
      </c>
      <c r="C4" s="40"/>
    </row>
    <row r="5" ht="25.15" customHeight="1" spans="1:3">
      <c r="A5" s="42" t="s">
        <v>108</v>
      </c>
      <c r="B5" s="35"/>
      <c r="C5" s="35"/>
    </row>
    <row r="6" ht="25.15" customHeight="1" spans="1:3">
      <c r="A6" s="42" t="s">
        <v>109</v>
      </c>
      <c r="B6" s="35">
        <v>0.89</v>
      </c>
      <c r="C6" s="35"/>
    </row>
    <row r="7" ht="25.15" customHeight="1" spans="1:3">
      <c r="A7" s="43" t="s">
        <v>110</v>
      </c>
      <c r="B7" s="22">
        <f>SUM(B8:B9)</f>
        <v>0</v>
      </c>
      <c r="C7" s="40"/>
    </row>
    <row r="8" ht="24.75" spans="1:3">
      <c r="A8" s="44" t="s">
        <v>111</v>
      </c>
      <c r="B8" s="35"/>
      <c r="C8" s="35"/>
    </row>
    <row r="9" ht="30" customHeight="1" spans="1:3">
      <c r="A9" s="45" t="s">
        <v>112</v>
      </c>
      <c r="B9" s="35"/>
      <c r="C9" s="46"/>
    </row>
    <row r="10" ht="132" customHeight="1" spans="1:3">
      <c r="A10" s="47" t="s">
        <v>113</v>
      </c>
      <c r="B10" s="47"/>
      <c r="C10" s="47"/>
    </row>
  </sheetData>
  <mergeCells count="3">
    <mergeCell ref="A1:C1"/>
    <mergeCell ref="A2:C2"/>
    <mergeCell ref="A10:C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41" t="s">
        <v>114</v>
      </c>
      <c r="B1" s="41"/>
      <c r="C1" s="41"/>
      <c r="D1" s="41"/>
      <c r="E1" s="41"/>
    </row>
    <row r="2" ht="15" customHeight="1" spans="1:5">
      <c r="A2" s="32"/>
      <c r="B2" s="33" t="s">
        <v>1</v>
      </c>
      <c r="C2" s="33"/>
      <c r="D2" s="33"/>
      <c r="E2" s="33"/>
    </row>
    <row r="3" ht="28.15" customHeight="1" spans="1:5">
      <c r="A3" s="34" t="s">
        <v>48</v>
      </c>
      <c r="B3" s="34" t="s">
        <v>49</v>
      </c>
      <c r="C3" s="11" t="s">
        <v>46</v>
      </c>
      <c r="D3" s="35" t="s">
        <v>50</v>
      </c>
      <c r="E3" s="11" t="s">
        <v>51</v>
      </c>
    </row>
    <row r="4" ht="22.15" customHeight="1" spans="1:5">
      <c r="A4" s="36"/>
      <c r="B4" s="36"/>
      <c r="C4" s="22">
        <f>SUM(D4:E4)</f>
        <v>0</v>
      </c>
      <c r="D4" s="37"/>
      <c r="E4" s="37"/>
    </row>
    <row r="5" ht="22.15" customHeight="1" spans="1:5">
      <c r="A5" s="36"/>
      <c r="B5" s="38"/>
      <c r="C5" s="22">
        <f t="shared" ref="C5:C17" si="0">SUM(D5:E5)</f>
        <v>0</v>
      </c>
      <c r="D5" s="39"/>
      <c r="E5" s="39"/>
    </row>
    <row r="6" ht="22.15" customHeight="1" spans="1:5">
      <c r="A6" s="36"/>
      <c r="B6" s="38"/>
      <c r="C6" s="22">
        <f t="shared" si="0"/>
        <v>0</v>
      </c>
      <c r="D6" s="39"/>
      <c r="E6" s="39"/>
    </row>
    <row r="7" ht="22.15" customHeight="1" spans="1:5">
      <c r="A7" s="36"/>
      <c r="B7" s="38"/>
      <c r="C7" s="22">
        <f t="shared" si="0"/>
        <v>0</v>
      </c>
      <c r="D7" s="39"/>
      <c r="E7" s="39"/>
    </row>
    <row r="8" ht="22.15" customHeight="1" spans="1:5">
      <c r="A8" s="36"/>
      <c r="B8" s="38"/>
      <c r="C8" s="22">
        <f t="shared" si="0"/>
        <v>0</v>
      </c>
      <c r="D8" s="39"/>
      <c r="E8" s="39"/>
    </row>
    <row r="9" ht="22.15" customHeight="1" spans="1:5">
      <c r="A9" s="36"/>
      <c r="B9" s="38"/>
      <c r="C9" s="22">
        <f t="shared" si="0"/>
        <v>0</v>
      </c>
      <c r="D9" s="39"/>
      <c r="E9" s="39"/>
    </row>
    <row r="10" ht="22.15" customHeight="1" spans="1:5">
      <c r="A10" s="36"/>
      <c r="B10" s="38"/>
      <c r="C10" s="22">
        <f t="shared" si="0"/>
        <v>0</v>
      </c>
      <c r="D10" s="39"/>
      <c r="E10" s="39"/>
    </row>
    <row r="11" ht="22.15" customHeight="1" spans="1:5">
      <c r="A11" s="36"/>
      <c r="B11" s="38"/>
      <c r="C11" s="22">
        <f t="shared" si="0"/>
        <v>0</v>
      </c>
      <c r="D11" s="39"/>
      <c r="E11" s="39"/>
    </row>
    <row r="12" ht="22.15" customHeight="1" spans="1:5">
      <c r="A12" s="36"/>
      <c r="B12" s="38"/>
      <c r="C12" s="22">
        <f t="shared" si="0"/>
        <v>0</v>
      </c>
      <c r="D12" s="39"/>
      <c r="E12" s="39"/>
    </row>
    <row r="13" ht="22.15" customHeight="1" spans="1:5">
      <c r="A13" s="36"/>
      <c r="B13" s="38"/>
      <c r="C13" s="22">
        <f t="shared" si="0"/>
        <v>0</v>
      </c>
      <c r="D13" s="39"/>
      <c r="E13" s="39"/>
    </row>
    <row r="14" ht="22.15" customHeight="1" spans="1:5">
      <c r="A14" s="36"/>
      <c r="B14" s="38"/>
      <c r="C14" s="22">
        <f t="shared" si="0"/>
        <v>0</v>
      </c>
      <c r="D14" s="39"/>
      <c r="E14" s="39"/>
    </row>
    <row r="15" ht="22.15" customHeight="1" spans="1:5">
      <c r="A15" s="36"/>
      <c r="B15" s="38"/>
      <c r="C15" s="22">
        <f t="shared" si="0"/>
        <v>0</v>
      </c>
      <c r="D15" s="39"/>
      <c r="E15" s="39"/>
    </row>
    <row r="16" ht="22.15" customHeight="1" spans="1:5">
      <c r="A16" s="36"/>
      <c r="B16" s="38"/>
      <c r="C16" s="22">
        <f t="shared" si="0"/>
        <v>0</v>
      </c>
      <c r="D16" s="39"/>
      <c r="E16" s="39"/>
    </row>
    <row r="17" ht="22.15" customHeight="1" spans="1:5">
      <c r="A17" s="36"/>
      <c r="B17" s="38"/>
      <c r="C17" s="22">
        <f t="shared" si="0"/>
        <v>0</v>
      </c>
      <c r="D17" s="39"/>
      <c r="E17" s="39"/>
    </row>
    <row r="18" ht="22.15" customHeight="1" spans="1:5">
      <c r="A18" s="40"/>
      <c r="B18" s="40" t="s">
        <v>46</v>
      </c>
      <c r="C18" s="22">
        <f>SUM(C4:C17)</f>
        <v>0</v>
      </c>
      <c r="D18" s="22">
        <f>SUM(D4:D17)</f>
        <v>0</v>
      </c>
      <c r="E18" s="22">
        <f>SUM(E4:E17)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7" t="s">
        <v>115</v>
      </c>
      <c r="B1" s="17"/>
      <c r="C1" s="17"/>
      <c r="D1" s="17"/>
      <c r="E1" s="17"/>
    </row>
    <row r="2" ht="15" customHeight="1" spans="1:5">
      <c r="A2" s="32"/>
      <c r="B2" s="33" t="s">
        <v>1</v>
      </c>
      <c r="C2" s="33"/>
      <c r="D2" s="33"/>
      <c r="E2" s="33"/>
    </row>
    <row r="3" spans="1:5">
      <c r="A3" s="34" t="s">
        <v>48</v>
      </c>
      <c r="B3" s="34" t="s">
        <v>49</v>
      </c>
      <c r="C3" s="11" t="s">
        <v>46</v>
      </c>
      <c r="D3" s="35" t="s">
        <v>50</v>
      </c>
      <c r="E3" s="11" t="s">
        <v>51</v>
      </c>
    </row>
    <row r="4" spans="1:5">
      <c r="A4" s="36"/>
      <c r="B4" s="36"/>
      <c r="C4" s="22">
        <f>SUM(D4:E4)</f>
        <v>0</v>
      </c>
      <c r="D4" s="37"/>
      <c r="E4" s="37"/>
    </row>
    <row r="5" spans="1:5">
      <c r="A5" s="38"/>
      <c r="B5" s="38"/>
      <c r="C5" s="22">
        <f t="shared" ref="C5:C14" si="0">SUM(D5:E5)</f>
        <v>0</v>
      </c>
      <c r="D5" s="39"/>
      <c r="E5" s="39"/>
    </row>
    <row r="6" spans="1:5">
      <c r="A6" s="38"/>
      <c r="B6" s="38"/>
      <c r="C6" s="22">
        <f t="shared" si="0"/>
        <v>0</v>
      </c>
      <c r="D6" s="39"/>
      <c r="E6" s="39"/>
    </row>
    <row r="7" spans="1:5">
      <c r="A7" s="38"/>
      <c r="B7" s="38"/>
      <c r="C7" s="22">
        <f t="shared" si="0"/>
        <v>0</v>
      </c>
      <c r="D7" s="39"/>
      <c r="E7" s="39"/>
    </row>
    <row r="8" spans="1:5">
      <c r="A8" s="38"/>
      <c r="B8" s="38"/>
      <c r="C8" s="22">
        <f t="shared" si="0"/>
        <v>0</v>
      </c>
      <c r="D8" s="39"/>
      <c r="E8" s="39"/>
    </row>
    <row r="9" spans="1:5">
      <c r="A9" s="38"/>
      <c r="B9" s="38"/>
      <c r="C9" s="22">
        <f t="shared" si="0"/>
        <v>0</v>
      </c>
      <c r="D9" s="39"/>
      <c r="E9" s="39"/>
    </row>
    <row r="10" spans="1:5">
      <c r="A10" s="38"/>
      <c r="B10" s="38"/>
      <c r="C10" s="22">
        <f t="shared" si="0"/>
        <v>0</v>
      </c>
      <c r="D10" s="39"/>
      <c r="E10" s="39"/>
    </row>
    <row r="11" spans="1:5">
      <c r="A11" s="36"/>
      <c r="B11" s="36"/>
      <c r="C11" s="22">
        <f t="shared" si="0"/>
        <v>0</v>
      </c>
      <c r="D11" s="39"/>
      <c r="E11" s="39"/>
    </row>
    <row r="12" spans="1:5">
      <c r="A12" s="36"/>
      <c r="B12" s="36"/>
      <c r="C12" s="22">
        <f t="shared" si="0"/>
        <v>0</v>
      </c>
      <c r="D12" s="37"/>
      <c r="E12" s="37"/>
    </row>
    <row r="13" spans="1:5">
      <c r="A13" s="36"/>
      <c r="B13" s="36"/>
      <c r="C13" s="22">
        <f t="shared" si="0"/>
        <v>0</v>
      </c>
      <c r="D13" s="37"/>
      <c r="E13" s="37"/>
    </row>
    <row r="14" spans="1:5">
      <c r="A14" s="36"/>
      <c r="B14" s="36"/>
      <c r="C14" s="22">
        <f t="shared" si="0"/>
        <v>0</v>
      </c>
      <c r="D14" s="37"/>
      <c r="E14" s="37"/>
    </row>
    <row r="15" spans="1:5">
      <c r="A15" s="40"/>
      <c r="B15" s="40" t="s">
        <v>46</v>
      </c>
      <c r="C15" s="22">
        <f>SUM(C4:C14)</f>
        <v>0</v>
      </c>
      <c r="D15" s="22">
        <f>SUM(D4:D14)</f>
        <v>0</v>
      </c>
      <c r="E15" s="22">
        <f>SUM(E4:E14)</f>
        <v>0</v>
      </c>
    </row>
  </sheetData>
  <mergeCells count="2">
    <mergeCell ref="A1:E1"/>
    <mergeCell ref="B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Administrator</cp:lastModifiedBy>
  <dcterms:created xsi:type="dcterms:W3CDTF">2022-04-19T08:17:00Z</dcterms:created>
  <dcterms:modified xsi:type="dcterms:W3CDTF">2024-04-23T06:45:27Z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